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180" windowHeight="12300" tabRatio="863" activeTab="1"/>
  </bookViews>
  <sheets>
    <sheet name="ClimateData (Wang, 1961)" sheetId="1" r:id="rId1"/>
    <sheet name="Summary" sheetId="20" r:id="rId2"/>
    <sheet name="p36f" sheetId="2" r:id="rId3"/>
    <sheet name="p38f" sheetId="3" r:id="rId4"/>
    <sheet name="p54f" sheetId="4" r:id="rId5"/>
    <sheet name="p55f" sheetId="7" r:id="rId6"/>
    <sheet name="p56ff" sheetId="6" r:id="rId7"/>
    <sheet name="p76f" sheetId="5" r:id="rId8"/>
    <sheet name="p.81f-A" sheetId="8" r:id="rId9"/>
    <sheet name="p.81f-B" sheetId="9" r:id="rId10"/>
    <sheet name="p.81f-C" sheetId="10" r:id="rId11"/>
    <sheet name="p.81f-D" sheetId="11" r:id="rId12"/>
    <sheet name="p.106-A" sheetId="12" r:id="rId13"/>
    <sheet name="p.106-B" sheetId="13" r:id="rId14"/>
    <sheet name="114f-A" sheetId="14" r:id="rId15"/>
    <sheet name="114f-B" sheetId="15" r:id="rId16"/>
    <sheet name="114f-C" sheetId="16" r:id="rId17"/>
    <sheet name="p.141" sheetId="17" r:id="rId18"/>
    <sheet name="p.141tr" sheetId="18" r:id="rId19"/>
    <sheet name="p.142" sheetId="19" r:id="rId20"/>
  </sheets>
  <definedNames>
    <definedName name="_xlnm._FilterDatabase" localSheetId="14" hidden="1">'114f-A'!$A$1:$E$53</definedName>
    <definedName name="_xlnm._FilterDatabase" localSheetId="15" hidden="1">'114f-B'!$A$1:$E$38</definedName>
    <definedName name="_xlnm._FilterDatabase" localSheetId="16" hidden="1">'114f-C'!$A$1:$E$21</definedName>
    <definedName name="_xlnm._FilterDatabase" localSheetId="0" hidden="1">'ClimateData (Wang, 1961)'!$A$1:$O$29</definedName>
    <definedName name="_xlnm._FilterDatabase" localSheetId="12" hidden="1">'p.106-A'!$A$1:$E$30</definedName>
    <definedName name="_xlnm._FilterDatabase" localSheetId="13" hidden="1">'p.106-B'!$A$1:$F$51</definedName>
    <definedName name="_xlnm._FilterDatabase" localSheetId="17" hidden="1">p.141!$A$1:$E$25</definedName>
    <definedName name="_xlnm._FilterDatabase" localSheetId="18" hidden="1">p.141tr!$A$1:$E$33</definedName>
    <definedName name="_xlnm._FilterDatabase" localSheetId="19" hidden="1">p.142!$A$1:$E$25</definedName>
    <definedName name="_xlnm._FilterDatabase" localSheetId="8" hidden="1">'p.81f-A'!$A$1:$E$32</definedName>
    <definedName name="_xlnm._FilterDatabase" localSheetId="9" hidden="1">'p.81f-B'!$A$1:$E$20</definedName>
    <definedName name="_xlnm._FilterDatabase" localSheetId="10" hidden="1">'p.81f-C'!$A$1:$E$20</definedName>
    <definedName name="_xlnm._FilterDatabase" localSheetId="11" hidden="1">'p.81f-D'!$A$1:$E$8</definedName>
    <definedName name="_xlnm._FilterDatabase" localSheetId="2" hidden="1">p36f!$A$1:$E$59</definedName>
    <definedName name="_xlnm._FilterDatabase" localSheetId="3" hidden="1">p38f!$A$1:$E$78</definedName>
    <definedName name="_xlnm._FilterDatabase" localSheetId="4" hidden="1">p54f!$A$1:$E$15</definedName>
    <definedName name="_xlnm._FilterDatabase" localSheetId="5" hidden="1">p55f!$A$1:$E$10</definedName>
    <definedName name="_xlnm._FilterDatabase" localSheetId="6" hidden="1">p56ff!$A$1:$E$45</definedName>
    <definedName name="_xlnm._FilterDatabase" localSheetId="7" hidden="1">p76f!$A$1:$E$66</definedName>
    <definedName name="_xlnm._FilterDatabase" localSheetId="1" hidden="1">Summary!$A$1:$U$21</definedName>
  </definedNames>
  <calcPr calcId="144525"/>
</workbook>
</file>

<file path=xl/calcChain.xml><?xml version="1.0" encoding="utf-8"?>
<calcChain xmlns="http://schemas.openxmlformats.org/spreadsheetml/2006/main">
  <c r="M2" i="20" l="1"/>
  <c r="M3" i="20"/>
  <c r="M4" i="20"/>
  <c r="M5" i="20"/>
  <c r="M6" i="20"/>
  <c r="M7" i="20"/>
  <c r="M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D46" i="6"/>
  <c r="C46" i="6"/>
  <c r="C45" i="6"/>
  <c r="D45" i="6"/>
  <c r="E2" i="13"/>
  <c r="E4" i="13"/>
  <c r="E3" i="13"/>
  <c r="E5" i="13"/>
  <c r="E6" i="13"/>
  <c r="E8" i="13"/>
  <c r="E9" i="13"/>
  <c r="E10" i="13"/>
  <c r="E11" i="13"/>
  <c r="E12" i="13"/>
  <c r="E13" i="13"/>
  <c r="E14" i="13"/>
  <c r="E15" i="13"/>
  <c r="E16" i="13"/>
  <c r="E19" i="13"/>
  <c r="E20" i="13"/>
  <c r="E21" i="13"/>
  <c r="E23" i="13"/>
  <c r="E24" i="13"/>
  <c r="E25" i="13"/>
  <c r="E26" i="13"/>
  <c r="E27" i="13"/>
  <c r="E28" i="13"/>
  <c r="E29" i="13"/>
  <c r="E30" i="13"/>
  <c r="E34" i="13"/>
  <c r="E32" i="13"/>
  <c r="E33" i="13"/>
  <c r="E35" i="13"/>
  <c r="E37" i="13"/>
  <c r="E38" i="13"/>
  <c r="E39" i="13"/>
  <c r="E40" i="13"/>
  <c r="E42" i="13"/>
  <c r="E43" i="13"/>
  <c r="E44" i="13"/>
  <c r="E45" i="13"/>
  <c r="E46" i="13"/>
  <c r="E49" i="13"/>
  <c r="E50" i="13"/>
  <c r="E51" i="13"/>
</calcChain>
</file>

<file path=xl/comments1.xml><?xml version="1.0" encoding="utf-8"?>
<comments xmlns="http://schemas.openxmlformats.org/spreadsheetml/2006/main">
  <authors>
    <author>Bruder Grimm</author>
  </authors>
  <commentList>
    <comment ref="E5" authorId="0">
      <text>
        <r>
          <rPr>
            <b/>
            <sz val="8"/>
            <color indexed="81"/>
            <rFont val="Tahoma"/>
            <family val="2"/>
          </rPr>
          <t>longitude wrong:
102°?!</t>
        </r>
      </text>
    </comment>
  </commentList>
</comments>
</file>

<file path=xl/comments2.xml><?xml version="1.0" encoding="utf-8"?>
<comments xmlns="http://schemas.openxmlformats.org/spreadsheetml/2006/main">
  <authors>
    <author>Bruder Grimm</author>
    <author>Cat Weazel</author>
  </authors>
  <commentList>
    <comment ref="F9" authorId="0">
      <text>
        <r>
          <rPr>
            <b/>
            <sz val="8"/>
            <color indexed="81"/>
            <rFont val="Tahoma"/>
            <family val="2"/>
          </rPr>
          <t>only forest components (trees)</t>
        </r>
      </text>
    </comment>
    <comment ref="F11" authorId="0">
      <text>
        <r>
          <rPr>
            <b/>
            <sz val="8"/>
            <color indexed="81"/>
            <rFont val="Tahoma"/>
            <family val="2"/>
          </rPr>
          <t>only forest components (trees)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Incl. 1 taxon with ambiguous values</t>
        </r>
      </text>
    </comment>
    <comment ref="F12" authorId="0">
      <text>
        <r>
          <rPr>
            <b/>
            <sz val="8"/>
            <color indexed="81"/>
            <rFont val="Tahoma"/>
            <family val="2"/>
          </rPr>
          <t>only forest components (trees)</t>
        </r>
      </text>
    </comment>
    <comment ref="F13" authorId="0">
      <text>
        <r>
          <rPr>
            <b/>
            <sz val="8"/>
            <color indexed="81"/>
            <rFont val="Tahoma"/>
            <family val="2"/>
          </rPr>
          <t>only forest components (trees)</t>
        </r>
      </text>
    </comment>
    <comment ref="F14" authorId="0">
      <text>
        <r>
          <rPr>
            <b/>
            <sz val="8"/>
            <color indexed="81"/>
            <rFont val="Tahoma"/>
            <family val="2"/>
          </rPr>
          <t>only forest components (trees)</t>
        </r>
      </text>
    </comment>
    <comment ref="C15" authorId="1">
      <text>
        <r>
          <rPr>
            <b/>
            <sz val="9"/>
            <color indexed="81"/>
            <rFont val="Tahoma"/>
            <family val="2"/>
          </rPr>
          <t>3500 in southern part</t>
        </r>
      </text>
    </comment>
    <comment ref="D15" authorId="1">
      <text>
        <r>
          <rPr>
            <b/>
            <sz val="9"/>
            <color indexed="81"/>
            <rFont val="Tahoma"/>
            <family val="2"/>
          </rPr>
          <t>–4500 in southern part</t>
        </r>
      </text>
    </comment>
  </commentList>
</comments>
</file>

<file path=xl/sharedStrings.xml><?xml version="1.0" encoding="utf-8"?>
<sst xmlns="http://schemas.openxmlformats.org/spreadsheetml/2006/main" count="2487" uniqueCount="820">
  <si>
    <t>46°20'N</t>
  </si>
  <si>
    <t>129°30'E</t>
  </si>
  <si>
    <t>Latitude</t>
  </si>
  <si>
    <t>Longitude</t>
  </si>
  <si>
    <t>Altitude</t>
  </si>
  <si>
    <r>
      <t>T</t>
    </r>
    <r>
      <rPr>
        <vertAlign val="subscript"/>
        <sz val="10"/>
        <rFont val="Tahoma"/>
        <family val="2"/>
      </rPr>
      <t>ann</t>
    </r>
  </si>
  <si>
    <r>
      <t>T</t>
    </r>
    <r>
      <rPr>
        <vertAlign val="subscript"/>
        <sz val="10"/>
        <rFont val="Tahoma"/>
        <family val="2"/>
      </rPr>
      <t>min</t>
    </r>
  </si>
  <si>
    <r>
      <t>T</t>
    </r>
    <r>
      <rPr>
        <vertAlign val="subscript"/>
        <sz val="10"/>
        <rFont val="Tahoma"/>
        <family val="2"/>
      </rPr>
      <t>max</t>
    </r>
  </si>
  <si>
    <r>
      <t>N (T</t>
    </r>
    <r>
      <rPr>
        <vertAlign val="subscript"/>
        <sz val="10"/>
        <rFont val="Tahoma"/>
        <family val="2"/>
      </rPr>
      <t>mon</t>
    </r>
    <r>
      <rPr>
        <sz val="10"/>
        <rFont val="Tahoma"/>
        <family val="2"/>
      </rPr>
      <t>&gt;10°C)</t>
    </r>
  </si>
  <si>
    <r>
      <t>N (T</t>
    </r>
    <r>
      <rPr>
        <vertAlign val="subscript"/>
        <sz val="10"/>
        <rFont val="Tahoma"/>
        <family val="2"/>
      </rPr>
      <t>mon</t>
    </r>
    <r>
      <rPr>
        <sz val="10"/>
        <rFont val="Tahoma"/>
        <family val="2"/>
      </rPr>
      <t>&lt;0°C)</t>
    </r>
  </si>
  <si>
    <r>
      <t>P</t>
    </r>
    <r>
      <rPr>
        <vertAlign val="subscript"/>
        <sz val="10"/>
        <rFont val="Tahoma"/>
        <family val="2"/>
      </rPr>
      <t>ann</t>
    </r>
  </si>
  <si>
    <r>
      <t>P</t>
    </r>
    <r>
      <rPr>
        <vertAlign val="subscript"/>
        <sz val="10"/>
        <rFont val="Tahoma"/>
        <family val="2"/>
      </rPr>
      <t>3 wettest months</t>
    </r>
  </si>
  <si>
    <r>
      <t>P</t>
    </r>
    <r>
      <rPr>
        <vertAlign val="subscript"/>
        <sz val="10"/>
        <rFont val="Tahoma"/>
        <family val="2"/>
      </rPr>
      <t>6 driest months</t>
    </r>
  </si>
  <si>
    <t>Taipinling</t>
  </si>
  <si>
    <t>Kirin</t>
  </si>
  <si>
    <t>Ilan</t>
  </si>
  <si>
    <t>Mixed northern hardwood</t>
  </si>
  <si>
    <t>Forest type</t>
  </si>
  <si>
    <t>Imienpo</t>
  </si>
  <si>
    <t>Kungchulung</t>
  </si>
  <si>
    <t>Liaoning</t>
  </si>
  <si>
    <t>Taishan</t>
  </si>
  <si>
    <t>Shantung</t>
  </si>
  <si>
    <t>44°33'N</t>
  </si>
  <si>
    <t>45°04'N</t>
  </si>
  <si>
    <t>43°31'N</t>
  </si>
  <si>
    <t>36°16'N</t>
  </si>
  <si>
    <t>130°41'E</t>
  </si>
  <si>
    <t>128°04'E</t>
  </si>
  <si>
    <t>117°12'E</t>
  </si>
  <si>
    <t>Deciduous broad-leaved</t>
  </si>
  <si>
    <t>41°23'N</t>
  </si>
  <si>
    <t>39°54'N</t>
  </si>
  <si>
    <t>36°40'N</t>
  </si>
  <si>
    <t>34°48'N</t>
  </si>
  <si>
    <t>120°57'E</t>
  </si>
  <si>
    <t>116°28'E</t>
  </si>
  <si>
    <t>117°02'E</t>
  </si>
  <si>
    <t>114°19'E</t>
  </si>
  <si>
    <t>Chaoyang</t>
  </si>
  <si>
    <t>Jehol</t>
  </si>
  <si>
    <t>Peking</t>
  </si>
  <si>
    <t>Hopei</t>
  </si>
  <si>
    <t>Tsinan</t>
  </si>
  <si>
    <t>Kaifeng</t>
  </si>
  <si>
    <t>Honan</t>
  </si>
  <si>
    <t>124°48'E</t>
  </si>
  <si>
    <t>Lookup to TaxProp</t>
  </si>
  <si>
    <t>Reference</t>
  </si>
  <si>
    <t>PFDB MAT low</t>
  </si>
  <si>
    <t>PFDB MAT high</t>
  </si>
  <si>
    <t>Remarks</t>
  </si>
  <si>
    <t>W036</t>
  </si>
  <si>
    <t>Populus tremula L.</t>
  </si>
  <si>
    <t/>
  </si>
  <si>
    <t>Rhododendron dahuricum "Linn." ex Dippel</t>
  </si>
  <si>
    <t>Ericaceae; not listed</t>
  </si>
  <si>
    <t>Vaccinium vitis-idaae L.</t>
  </si>
  <si>
    <t>(as V. vitis-idae)</t>
  </si>
  <si>
    <t>Lonicera edulis Turcz.</t>
  </si>
  <si>
    <t>Caprifoliaceae; only L. etrusca listed</t>
  </si>
  <si>
    <t>Ribes ussuriense Jancz. ex Vilm. &amp; Bois</t>
  </si>
  <si>
    <t>monogeneric Grossulariaceae; not listed</t>
  </si>
  <si>
    <t>Ribes triste Pall.</t>
  </si>
  <si>
    <t>Ribes procumbens Pall.</t>
  </si>
  <si>
    <t>Sorbus aucuparia L.</t>
  </si>
  <si>
    <t>Vaccinium uliginosum</t>
  </si>
  <si>
    <t>Achillea sibirica Ledeb.</t>
  </si>
  <si>
    <t>Asteraceae; not listed</t>
  </si>
  <si>
    <t>Aconitium "kusultzovii"</t>
  </si>
  <si>
    <t>Ranunculaceae; not listed</t>
  </si>
  <si>
    <t>Avena planiculmis Schrad. [≡ Helictotrichon planiculme (Schrad.) Pilg.]</t>
  </si>
  <si>
    <t>Poaceae; not listed</t>
  </si>
  <si>
    <t>Athyrium filix-femina (L.) Roth.</t>
  </si>
  <si>
    <t>Woodsiaceae/Dryopteridaceae; no NLR listed</t>
  </si>
  <si>
    <t>Cardamine pratensis L.</t>
  </si>
  <si>
    <t>Brassicaceae; not listed</t>
  </si>
  <si>
    <t>Chelidonium majus L.</t>
  </si>
  <si>
    <t>Papaveraceae; not listed</t>
  </si>
  <si>
    <t>Chrysosplenium alternifolium L.</t>
  </si>
  <si>
    <t>Saxifragaceae; only C. tetrandrum listed</t>
  </si>
  <si>
    <t>Calamagrostis arundinacea (L.) Roth</t>
  </si>
  <si>
    <t>Convallaria majalis L.</t>
  </si>
  <si>
    <t>Convallariaceae; not listed</t>
  </si>
  <si>
    <t>Cypripedium guttatum Sw.</t>
  </si>
  <si>
    <t>Orchidaceae; not listed</t>
  </si>
  <si>
    <t>Cypripedium ventricosum Sw.</t>
  </si>
  <si>
    <t>Equisetum hyemale L.</t>
  </si>
  <si>
    <t>Equisetum sylvaticum L.</t>
  </si>
  <si>
    <t>Equisetaceae; only E. hyemale listed</t>
  </si>
  <si>
    <t>Fragaria orientalis Losinsk.</t>
  </si>
  <si>
    <t>Rosaceae; not listed</t>
  </si>
  <si>
    <t>Fritillaria dagana Turcz.</t>
  </si>
  <si>
    <t>Liliaceae; not listed</t>
  </si>
  <si>
    <t>Galium boreale L.</t>
  </si>
  <si>
    <t>Rubiaceae; not listed</t>
  </si>
  <si>
    <t>Goodyera repens R.Br.</t>
  </si>
  <si>
    <t>Lathyrus humilis (Ser.) Fisch. ex Spreng.</t>
  </si>
  <si>
    <t>Fabaceae; no NLR listed</t>
  </si>
  <si>
    <t>Linnaea borealis L.</t>
  </si>
  <si>
    <t>Caprifoliaceae; not listed</t>
  </si>
  <si>
    <t>Lycopodium annotinum L.</t>
  </si>
  <si>
    <t>Lycopodiaceae; only L. clavatum listed</t>
  </si>
  <si>
    <t>Lycopodium alpinum L.</t>
  </si>
  <si>
    <t>Lycopodium clavatum L.</t>
  </si>
  <si>
    <t>only listed species</t>
  </si>
  <si>
    <t>Lycopodium complanatum L.</t>
  </si>
  <si>
    <t>Milium effusum L.</t>
  </si>
  <si>
    <t>Mitella nuda L.</t>
  </si>
  <si>
    <t>Saxifragaceae; not listed</t>
  </si>
  <si>
    <t>Maianthemum bifolium (L.) F.W.Schmidt</t>
  </si>
  <si>
    <t>Myosotis sylvatica Hoffm.</t>
  </si>
  <si>
    <t>Boraginaceae; not listed</t>
  </si>
  <si>
    <t>Paris hexaphylla Cham.</t>
  </si>
  <si>
    <t>Trilliaceae/Liliaceae; not listed</t>
  </si>
  <si>
    <t>Pilea pumila (L.) A.Gray</t>
  </si>
  <si>
    <t>Urticaceae; not listed</t>
  </si>
  <si>
    <t>Pyrola incarnata Fisch. ex DC. [≡ P. asarifolia subsp. incarnata ( DC.) E.Haber &amp;  H.Takahashi</t>
  </si>
  <si>
    <t>Pyrola obtusata (Turcz.) Pavlov</t>
  </si>
  <si>
    <t>Rheum undulatum L. [≡ Rheum rhabarbarum L]</t>
  </si>
  <si>
    <t>Polygonaceae; not listed</t>
  </si>
  <si>
    <t>Schizachne purpurascens Swallen</t>
  </si>
  <si>
    <t>Smilacina dahurica Turcz. ex Fisch. &amp; C.A.Mey.</t>
  </si>
  <si>
    <t>Thalictrum aquilegifolium L.</t>
  </si>
  <si>
    <t>Trientalis europaea L.</t>
  </si>
  <si>
    <t>Primulaceae; not listed</t>
  </si>
  <si>
    <t>Trifolium lupinaster L.</t>
  </si>
  <si>
    <t>Fabaceae; not listed</t>
  </si>
  <si>
    <t>Urtica angustifolia Fisch. ex Hornem.</t>
  </si>
  <si>
    <t>Vicia multicaulis Ledeb.</t>
  </si>
  <si>
    <t>Vicia unijuga A.Braun</t>
  </si>
  <si>
    <t>Vicia venosa (Willd. ex Link) Maxim.</t>
  </si>
  <si>
    <t>Viola reichenbachiana Jord. ex Boreau</t>
  </si>
  <si>
    <t>Listed 4 spp., no genus/fam. interval given</t>
  </si>
  <si>
    <t>Larix (1 sp.)</t>
  </si>
  <si>
    <t>Betula (1 sp.)</t>
  </si>
  <si>
    <t>Alnus (1 sp.)</t>
  </si>
  <si>
    <t>Rosa (1 sp.), Rubus (3 sp.)</t>
  </si>
  <si>
    <t>Sorbus (1 sp.)</t>
  </si>
  <si>
    <t>Sambucus (1 sp.)</t>
  </si>
  <si>
    <t>N/A</t>
  </si>
  <si>
    <t>Sorbus (1 more sp.)</t>
  </si>
  <si>
    <t>Ledum (1 sp.)</t>
  </si>
  <si>
    <t>Listed NLR: Empetrum nigrum, Ledum sp.</t>
  </si>
  <si>
    <t>W038</t>
  </si>
  <si>
    <t>Aconitum umbrosum (Korsh.) Kom.</t>
  </si>
  <si>
    <t>Actaea acuminata Wall. [≡ A. asiatica H.Hara]</t>
  </si>
  <si>
    <t>Ranunculaceae; no NLR listed</t>
  </si>
  <si>
    <t>Adenophora liliifolia  (L.) Besser</t>
  </si>
  <si>
    <t>Campanulaceae; no NLR listed</t>
  </si>
  <si>
    <t>Adenophora verticillata Fisch. [≡ A. triphylla (Thunb.) A.DC.]</t>
  </si>
  <si>
    <t>Berberis amurensis Rupr.</t>
  </si>
  <si>
    <t>Berberidaceae; no NLR listed</t>
  </si>
  <si>
    <t>Cacalia hastata L. [≡ Parasenecio hastatus (L.) H.Koyama]</t>
  </si>
  <si>
    <t>Calamagrostis epigeios (L.) Roth</t>
  </si>
  <si>
    <t>Chrysosplenium trachyspermum Maxim. [≡ C. ?]</t>
  </si>
  <si>
    <t>Cinna pendula Trin.</t>
  </si>
  <si>
    <t>Circaea alpina L.</t>
  </si>
  <si>
    <t>Onagraceae; not listed</t>
  </si>
  <si>
    <t>Euonymus alatus (Thunb.) Siebold</t>
  </si>
  <si>
    <t>Celastraceae; not listed</t>
  </si>
  <si>
    <t>Euonymus maackii Rupr.</t>
  </si>
  <si>
    <t>Euonymus macropterus Rupr.</t>
  </si>
  <si>
    <t>Euonymus pauciflorus Maxim.</t>
  </si>
  <si>
    <t>Fraxinus chinensis subsp. rhynchophylla (Hance) A.E.Murray</t>
  </si>
  <si>
    <t>No genus interval listed</t>
  </si>
  <si>
    <t>Fraxinus mandschurica Rupr.</t>
  </si>
  <si>
    <t>Hieracium umbellatum L.</t>
  </si>
  <si>
    <t>Impatiens noli-tangere L.</t>
  </si>
  <si>
    <t>Balsaminaceae; not listed</t>
  </si>
  <si>
    <t>Isopyrum raddeanum C.Muell.</t>
  </si>
  <si>
    <t>Juglans mandshurica Maxim.</t>
  </si>
  <si>
    <t>Lonicera chrysantha Turcz. ex Ledeb.</t>
  </si>
  <si>
    <t>Lonicera maackii (Rupr.) Herder</t>
  </si>
  <si>
    <t>Lychnis fulgens Fisch. ex Spreng.</t>
  </si>
  <si>
    <t>Caryophyllaceae; not listed</t>
  </si>
  <si>
    <t>Lycopodium obscurum L.</t>
  </si>
  <si>
    <t>Lycopodium serratum Thunb.</t>
  </si>
  <si>
    <t>Maackia amurensis Rupr.</t>
  </si>
  <si>
    <t>Nephrodium dryopteris Michx. [old name]</t>
  </si>
  <si>
    <t>Dryopteridaceae; not listed</t>
  </si>
  <si>
    <t>Nephrodium spinulosum Strempel [old name]</t>
  </si>
  <si>
    <t>Onoclea sensibilis L.</t>
  </si>
  <si>
    <t>Woodsiaceae; not listed</t>
  </si>
  <si>
    <t>Oxalis acetosella L.</t>
  </si>
  <si>
    <t>Oxalidaceae; not listed</t>
  </si>
  <si>
    <t>Paris quadrifolia L.</t>
  </si>
  <si>
    <t>Philadelphus schrenkii Rupr.</t>
  </si>
  <si>
    <t>Hydrangeaceae(Kew)/Saxifragaceae(FoC); not listed</t>
  </si>
  <si>
    <t>Prunus padus L.</t>
  </si>
  <si>
    <t>No listed in FoC</t>
  </si>
  <si>
    <t>Pteridium aquilinum (L.) Kuhn</t>
  </si>
  <si>
    <t>Dennstaedtiaceae/Polypodiaceae; not listed</t>
  </si>
  <si>
    <t>Pyrola secunda L. [Orthilia secunda (L.) House]</t>
  </si>
  <si>
    <t>Pyrola uniflora L. [≡ Moneses uniflora (L.) A.Gray]</t>
  </si>
  <si>
    <t>Rhamnus "dahurica" [? R. davurica Pall.]</t>
  </si>
  <si>
    <t>Rhamnaceae; 1 entry, no genus interval</t>
  </si>
  <si>
    <t>Ribes mandshuricum (Maxim.) Kom.</t>
  </si>
  <si>
    <t>Ribes maximowiczii Batalin</t>
  </si>
  <si>
    <t>Scutellaria indica L.</t>
  </si>
  <si>
    <t>Lamiaceae; not listed</t>
  </si>
  <si>
    <t>Serratula atriplicifolia (DC.) Sch.Bip.</t>
  </si>
  <si>
    <t>Solidago "virga-aurea" auct.</t>
  </si>
  <si>
    <t>Sorbaria sorbifolia (L.) A.Braun</t>
  </si>
  <si>
    <t>Taxus cuspidata Siebold &amp; Zucc.</t>
  </si>
  <si>
    <t>Only one NLR listed (T. baccacta etc.)</t>
  </si>
  <si>
    <t>Thalictrum tuberiferum Maxim.</t>
  </si>
  <si>
    <t>Ulmus pumila L.</t>
  </si>
  <si>
    <t>FoC: 1000-2500 m</t>
  </si>
  <si>
    <t>Viola "silvestris" [≡ V. ?]</t>
  </si>
  <si>
    <t>Abies (2 spp.)</t>
  </si>
  <si>
    <t>Araliaceae (1 sp.)</t>
  </si>
  <si>
    <t>Acer (6 more spp.)</t>
  </si>
  <si>
    <t>Betula (5 spp.)</t>
  </si>
  <si>
    <t>Araliaceae (3 spp.)</t>
  </si>
  <si>
    <t>Corylus (1 sp.)</t>
  </si>
  <si>
    <t>Joint interval of J. cinerea, J. mandshurica</t>
  </si>
  <si>
    <t>Oleaceae (1 sp.)</t>
  </si>
  <si>
    <t>Osmunda (1 sp.)</t>
  </si>
  <si>
    <t>Two groups given, same interval</t>
  </si>
  <si>
    <t>Pinus sect. Strobus (1 sp.: P. koraiensis)</t>
  </si>
  <si>
    <t>Phellodendron (1 sp.)</t>
  </si>
  <si>
    <t>Picea (2 spp.)</t>
  </si>
  <si>
    <t>Quercus sect. "Prinus" (1 sp.: Q. mongolica)</t>
  </si>
  <si>
    <t>Tilia (3 spp.)</t>
  </si>
  <si>
    <t>Ulmus (2 sp.)</t>
  </si>
  <si>
    <t>Viburnum (1 sp.)</t>
  </si>
  <si>
    <t>Acer "sekt. Spicata" (1 sp.: A. ukurunduense)</t>
  </si>
  <si>
    <t>Rosa (1 sp.), Rubus (2 spp.)</t>
  </si>
  <si>
    <t>Populus (1 sp.)</t>
  </si>
  <si>
    <t>Populus (1 more sp.)</t>
  </si>
  <si>
    <t>W054</t>
  </si>
  <si>
    <t>Arundinaria sp. indet.</t>
  </si>
  <si>
    <t>Berberis [genus]</t>
  </si>
  <si>
    <t>Berberidaceae; not listed</t>
  </si>
  <si>
    <t>Cotoneaster [genus]</t>
  </si>
  <si>
    <t>Pinus tabulaeformis Carrière</t>
  </si>
  <si>
    <t>Rhododendron [genus]</t>
  </si>
  <si>
    <t>Ribes [genus]</t>
  </si>
  <si>
    <t>Tsuga yunnanensis Mast. [≡ T. dumosa (D.Don) Eichler]</t>
  </si>
  <si>
    <t>Abies (4 spp.)</t>
  </si>
  <si>
    <t>Juniperus (4 spp.)</t>
  </si>
  <si>
    <t>Picea (3 spp.)</t>
  </si>
  <si>
    <t>Quercus "sect. Cerris" (1 sp.: Q. semecarpifolia)</t>
  </si>
  <si>
    <t>Tsuga (1 sp.)</t>
  </si>
  <si>
    <t>W076</t>
  </si>
  <si>
    <t>Adenophora [genus]</t>
  </si>
  <si>
    <t>Allium [genus] L.</t>
  </si>
  <si>
    <t>Angelica [genus]</t>
  </si>
  <si>
    <t>Apiaceae; not listed</t>
  </si>
  <si>
    <t>Aster [genus] L.</t>
  </si>
  <si>
    <t>Brunella [genus] L.</t>
  </si>
  <si>
    <t>Bupleurum [genus] L.</t>
  </si>
  <si>
    <t>Lamiaceae; not listed (only 1 sp. in China)</t>
  </si>
  <si>
    <t>Clematis [genus] L.</t>
  </si>
  <si>
    <t>Ranunculaceae; only C. flammula listed</t>
  </si>
  <si>
    <t>Convallaria [genus]</t>
  </si>
  <si>
    <t>Elsholtzia [genus] Willd.</t>
  </si>
  <si>
    <t>Epilobium [genus]</t>
  </si>
  <si>
    <t>Erigeron [here ≡ Conyza ?]</t>
  </si>
  <si>
    <t>Galium [genus]</t>
  </si>
  <si>
    <t>Hemerocallis [genus] L.</t>
  </si>
  <si>
    <t>Heracleum [genus] L.</t>
  </si>
  <si>
    <t>Hypericum [genus]</t>
  </si>
  <si>
    <t>Impatiens [genus]</t>
  </si>
  <si>
    <t>Inula [genus]</t>
  </si>
  <si>
    <t>Leonurus [genus] L.</t>
  </si>
  <si>
    <t>Lilium [genus] L.</t>
  </si>
  <si>
    <t>Lysimachia [genus]</t>
  </si>
  <si>
    <t>Maianthemum [genus]</t>
  </si>
  <si>
    <t>Malus sibirica (Maxim.) Kom. [≡ M. baccata (L.) Borkh. var. baccata]</t>
  </si>
  <si>
    <t>Melampyrum [genus] L.</t>
  </si>
  <si>
    <t>Scrophulariaceae; not listed</t>
  </si>
  <si>
    <t>Melica [genus] L.</t>
  </si>
  <si>
    <t>Oxalis [genus] L.</t>
  </si>
  <si>
    <t>Paeonia [genus] L.</t>
  </si>
  <si>
    <t>Paeoniaceae; not listed</t>
  </si>
  <si>
    <t>Patrinia [genus] Juss.</t>
  </si>
  <si>
    <t>Valerianaceae; not listed</t>
  </si>
  <si>
    <t>Platycodon [genus] A.DC.</t>
  </si>
  <si>
    <t>Campanulaceae; not listed</t>
  </si>
  <si>
    <t>Plectranthus [genus] L'Her.</t>
  </si>
  <si>
    <t>Polygonatum [genus] Mill.</t>
  </si>
  <si>
    <t>Polygonum [genus]</t>
  </si>
  <si>
    <t>Potentilla [genus]</t>
  </si>
  <si>
    <t>Pyrus ussuriensis Maxim</t>
  </si>
  <si>
    <t>Sanicula [genus] L.</t>
  </si>
  <si>
    <t>Saussurea [genus] DC.</t>
  </si>
  <si>
    <t>Siphonostegia [genus] Benth.</t>
  </si>
  <si>
    <t>Trillium [genus] L.</t>
  </si>
  <si>
    <t>Veratrum [genus] L.</t>
  </si>
  <si>
    <t>Veronica [genus] L.</t>
  </si>
  <si>
    <t>Vicia [genus] L.</t>
  </si>
  <si>
    <t>Viola [genus]</t>
  </si>
  <si>
    <t>Zelkova davidii (Hance) Hemsl. [≡ Hemiptelea davidii]</t>
  </si>
  <si>
    <t>Calamintha (debilis [Bunge] Benth.)</t>
  </si>
  <si>
    <t>Quercus "sect. Prinus" (2 spp.: Q. dentata; Q. mongolica)</t>
  </si>
  <si>
    <t>H. davidii (syn.): 7.3-17.4</t>
  </si>
  <si>
    <t>Acer "sect. Spicata" (2 spp.)</t>
  </si>
  <si>
    <t>Alnus (2 spp.)</t>
  </si>
  <si>
    <t>Betula (6 spp.)</t>
  </si>
  <si>
    <t>Carpinus (1 sp.)</t>
  </si>
  <si>
    <t>Sorbus amurensis Koehne (syn. S. aucuparia)</t>
  </si>
  <si>
    <t>Tilia (3 spp., 2 vars)</t>
  </si>
  <si>
    <t>Acer (5 more spp.)</t>
  </si>
  <si>
    <t>Ulmus (3 more spp., 1 var.)</t>
  </si>
  <si>
    <t>W056</t>
  </si>
  <si>
    <t>Arundinaria [genus]</t>
  </si>
  <si>
    <t>Beesia calthifolia (Maxim. ex Oliv.) Ulbr.</t>
  </si>
  <si>
    <t>Bergenia purpurascens (Hook.f. &amp; Thomson) Engl.</t>
  </si>
  <si>
    <t>Cardamine macrophylla Willd.</t>
  </si>
  <si>
    <t>Cephalotaxus fortunei Hook.</t>
  </si>
  <si>
    <t>FoC: 200-3700(!)m</t>
  </si>
  <si>
    <t>Circaeaster agrestis Maxim.</t>
  </si>
  <si>
    <t>Circaeasteraceae; not listed</t>
  </si>
  <si>
    <t>Clintonia udensis Trautv. &amp; C.A.Mey.</t>
  </si>
  <si>
    <t>Corydalis cheirifolia Franch.</t>
  </si>
  <si>
    <t>Gaultheria Kalm ex L. [genus]</t>
  </si>
  <si>
    <t>= G. repens (only listed sp.)</t>
  </si>
  <si>
    <t>Gentiana L. [genus]</t>
  </si>
  <si>
    <t>Gentianaceae; not listed</t>
  </si>
  <si>
    <t>Gentianopsis Ma [genus]</t>
  </si>
  <si>
    <t>Hemiphragma heterophyllum Wall.</t>
  </si>
  <si>
    <t>Litsea [genus]</t>
  </si>
  <si>
    <t>Lonicera [genus]</t>
  </si>
  <si>
    <t>Parnassia sp. indet.</t>
  </si>
  <si>
    <t>Pedicularis L. [genus]</t>
  </si>
  <si>
    <t>Polygonatum sp. indet.</t>
  </si>
  <si>
    <t>Primula [genus]</t>
  </si>
  <si>
    <t>Prunus [genus]</t>
  </si>
  <si>
    <t>Salix [genus]</t>
  </si>
  <si>
    <t>No interval listed for genus or familiy</t>
  </si>
  <si>
    <t>Sorbus [genus]</t>
  </si>
  <si>
    <t>Spiraea [genus]</t>
  </si>
  <si>
    <t>Taiwania cryptomerioides Hayata</t>
  </si>
  <si>
    <t>monotypic; FoC: 500-2800m</t>
  </si>
  <si>
    <t>Taxus chinensis (Pilger) Rehder [≡ T. wallichiana var. chinensis (Pilger) Florin]</t>
  </si>
  <si>
    <t>Taxus wallichiana Zucc.</t>
  </si>
  <si>
    <t>Tiarella polyphylla D.Don</t>
  </si>
  <si>
    <t>Viburnum [genus]</t>
  </si>
  <si>
    <t>Pseudotsuga (1 sp.)</t>
  </si>
  <si>
    <t>Acer "sekt. Spicata" (1 sp.: A. caudatum)</t>
  </si>
  <si>
    <t>Magnolia (1 sp.)</t>
  </si>
  <si>
    <t>Picea ( 3 spp.)</t>
  </si>
  <si>
    <t>Rosa (number not given)</t>
  </si>
  <si>
    <t>Acer (1 sp.)</t>
  </si>
  <si>
    <t>Pinus sect. Strobus (1 sp.: P. excelsa)</t>
  </si>
  <si>
    <t>Tsuga (1 more sp.)</t>
  </si>
  <si>
    <t>W055</t>
  </si>
  <si>
    <t>Cercidiphyllum japonicum Siebold &amp; Zucc.</t>
  </si>
  <si>
    <t>monotypic; FoC: 600-2700(!)</t>
  </si>
  <si>
    <t>Abies (1 sp.)</t>
  </si>
  <si>
    <t>Picea (1 sp.)</t>
  </si>
  <si>
    <t>W081a</t>
  </si>
  <si>
    <t>Andrachne chinensis Bunge</t>
  </si>
  <si>
    <t>Euphorbiaceae; not listed</t>
  </si>
  <si>
    <t>Celastrus orbiculatus Thunb.</t>
  </si>
  <si>
    <t>Deutzia grandiflora Bunge</t>
  </si>
  <si>
    <t>Deutzia parviflora Bunge</t>
  </si>
  <si>
    <t>Euodia ["Evodia"] daniellii  (Benn.) Hemsl. [≡ Tetradium daniellii (Benn.) T.G.Hartley]</t>
  </si>
  <si>
    <t>Rutaceae; not listed</t>
  </si>
  <si>
    <t>Fraxinus chinensis Roxb.</t>
  </si>
  <si>
    <t>Lonicera pekinensis Rehder</t>
  </si>
  <si>
    <t>Myripnois dioica Bunge</t>
  </si>
  <si>
    <t>Picrasma quassioides (D.Don) Benn.</t>
  </si>
  <si>
    <t>Simaroubaceae; not listed</t>
  </si>
  <si>
    <t>Rhamnus parviflora Klein &amp; Willd. ex Roem. &amp; Schult. [≡ R. ?]</t>
  </si>
  <si>
    <t>Rhododendron micranthum Turcz.</t>
  </si>
  <si>
    <t>Rhododendron mucronulatum Turcz.</t>
  </si>
  <si>
    <t>Securinega suffruticosa (Pall.) Rehder</t>
  </si>
  <si>
    <t>Smilax pekingensis A.DC. [≡ S. ?]</t>
  </si>
  <si>
    <t>Only S. hispida listed (S. bracteata in M&amp;U'97)</t>
  </si>
  <si>
    <t>Spiraea dasyantha Bunge</t>
  </si>
  <si>
    <t>Spiraea trilobata L.</t>
  </si>
  <si>
    <t>Vitex negundo L.</t>
  </si>
  <si>
    <t>Verbenaceae; not listed</t>
  </si>
  <si>
    <t>Ziziphus vulgaris Lam. [≡ Z. jujuba Mill. var. jujuba]</t>
  </si>
  <si>
    <t>Hovenia (1 sp.)</t>
  </si>
  <si>
    <t>Celtis (2 spp.)</t>
  </si>
  <si>
    <t>Chionanthus (1 sp.)</t>
  </si>
  <si>
    <t>Taken form M&amp;U'97; same interval as listed for C.-Oleaceae in PFDB</t>
  </si>
  <si>
    <t>Cornus (1 sp.)</t>
  </si>
  <si>
    <t>Cotinus (1 sp.)</t>
  </si>
  <si>
    <t>Cotoneaster (1 sp.)</t>
  </si>
  <si>
    <t>Quercus "sekt. Prinus" (2 sp.: Q. aliena, Q. dentata)</t>
  </si>
  <si>
    <t>Tilia (2 spp.)</t>
  </si>
  <si>
    <t>Ulmus (1 sp.)</t>
  </si>
  <si>
    <t>(in PFDB as "Z. sinica" [sinensis], syn.)</t>
  </si>
  <si>
    <t>Abelia biflora Turcz.</t>
  </si>
  <si>
    <t>W081b,W081c</t>
  </si>
  <si>
    <t>W081b</t>
  </si>
  <si>
    <t>Lespedeza biflora in Wang, 1961 [≡ L. ?]</t>
  </si>
  <si>
    <t>Fabaceae; not listed; unrecorded IPNI,GRIN,eFlora</t>
  </si>
  <si>
    <t>Malus baccata (L.) Borkh.</t>
  </si>
  <si>
    <t>Philadelphus pekinensis Rupr.</t>
  </si>
  <si>
    <t>Spiraea pubescens Turcz.</t>
  </si>
  <si>
    <t>Betula (3 spp.)</t>
  </si>
  <si>
    <t>Quercus "sectio Prinus" (1 sp.: Q. mongolica)</t>
  </si>
  <si>
    <t>Prunus (2 spp.)</t>
  </si>
  <si>
    <t>W081c</t>
  </si>
  <si>
    <t>Salix phylicifolia L.</t>
  </si>
  <si>
    <t>No interval listed for genus; n.l. in FoC</t>
  </si>
  <si>
    <t>Betula (2 spp.)</t>
  </si>
  <si>
    <t>Prunus (1 sp.)</t>
  </si>
  <si>
    <t>W081d</t>
  </si>
  <si>
    <t>Thuja orientalis L.</t>
  </si>
  <si>
    <t>Only T. occidentalis listed</t>
  </si>
  <si>
    <t>Juniperus (1 sp.)</t>
  </si>
  <si>
    <t>Tilia (1 sp.)</t>
  </si>
  <si>
    <t>Montane-boreal coniferous</t>
  </si>
  <si>
    <t>Pokotu</t>
  </si>
  <si>
    <t>Hsingan</t>
  </si>
  <si>
    <t>48°46'N</t>
  </si>
  <si>
    <t>121°55'E</t>
  </si>
  <si>
    <t>Larix, P. sylvestris</t>
  </si>
  <si>
    <t>Primary forest trees</t>
  </si>
  <si>
    <t>Aigun</t>
  </si>
  <si>
    <t>Heilung-Kiang</t>
  </si>
  <si>
    <t>49°50'N</t>
  </si>
  <si>
    <t>127°38'E</t>
  </si>
  <si>
    <t>Larix, Picea, P. sylvestris</t>
  </si>
  <si>
    <t>34°25'N</t>
  </si>
  <si>
    <t>109°57'E</t>
  </si>
  <si>
    <t>Taining</t>
  </si>
  <si>
    <t>Sikang</t>
  </si>
  <si>
    <t>30°53'N</t>
  </si>
  <si>
    <t>107°29'E</t>
  </si>
  <si>
    <t>29°28'N</t>
  </si>
  <si>
    <t>103°41'E</t>
  </si>
  <si>
    <t>Picea, Abies</t>
  </si>
  <si>
    <t>Abies, Picea, Tsuga</t>
  </si>
  <si>
    <t>Sichuan</t>
  </si>
  <si>
    <t>Shaanxi</t>
  </si>
  <si>
    <t>W106a</t>
  </si>
  <si>
    <t>Alniphyllum fortunei (Hemsl.) Makino</t>
  </si>
  <si>
    <t>Styracaceae; not listed</t>
  </si>
  <si>
    <t>Amelanchier asiatica (Siebold &amp; Zucc.) Endl.</t>
  </si>
  <si>
    <t>Cinnamomum camphora (L.) J.Presl</t>
  </si>
  <si>
    <t>= genus; only listed species [misspelled: …onum]</t>
  </si>
  <si>
    <t>Ginkgo biloba L.</t>
  </si>
  <si>
    <t>300-1100; cult. ≤ 2000m [FoC]</t>
  </si>
  <si>
    <t>Koelreuteria bipinnata Franch. (incl. K. integrifolia Merr., syn.)</t>
  </si>
  <si>
    <t>u.b. = K. paniculata; 400-2500 m [FoC]</t>
  </si>
  <si>
    <t>Pinus massoniana Lamb.</t>
  </si>
  <si>
    <t>Subsect. Pinus; not listed</t>
  </si>
  <si>
    <t>Pistacia chinensis Bunge</t>
  </si>
  <si>
    <t>No genus interval given</t>
  </si>
  <si>
    <t>Pseudolarix amabilis (J. Nelson) Rehder</t>
  </si>
  <si>
    <t>monotypic (+ entry genus); 100-1500 m [FoC]</t>
  </si>
  <si>
    <t>Schima superba Gardn. &amp; Champ.</t>
  </si>
  <si>
    <t>Use Theaceae; only S. wallichii listed</t>
  </si>
  <si>
    <t>Schoepfia jasminodora Siebold &amp; Zucc.</t>
  </si>
  <si>
    <t>Schoepfiaceae/"Olacaceae" s.l.; not listed</t>
  </si>
  <si>
    <t>Acer (3 spp.)</t>
  </si>
  <si>
    <t>Aphananthe (1 sp.)</t>
  </si>
  <si>
    <t>Carya (1 sp.)</t>
  </si>
  <si>
    <t>Cephalotaxus (1 sp.)</t>
  </si>
  <si>
    <t>Lauraceae (1 sp.)</t>
  </si>
  <si>
    <t>Lindera (1 sp.)</t>
  </si>
  <si>
    <t>Mallotus (1 sp.)</t>
  </si>
  <si>
    <t>Meliosma (1 sp.)</t>
  </si>
  <si>
    <t>Platycarya (1 sp.: P. strobilacea)</t>
  </si>
  <si>
    <t>Interval of genus and "P. strobilacea, P. longipes" identical</t>
  </si>
  <si>
    <t>Paliurus (1 sp.)</t>
  </si>
  <si>
    <t>Paulownia (1 sp.)</t>
  </si>
  <si>
    <t>Pterocarya (1 sp.)</t>
  </si>
  <si>
    <t>Quercus "sectio Cerris" [3 spp. incl. Q. serrata, a white oak]</t>
  </si>
  <si>
    <t>Quercus "sectio Prinus" (2 spp.)</t>
  </si>
  <si>
    <t>Quercus (2 more spp.)</t>
  </si>
  <si>
    <t>Theaceae (1 sp.)</t>
  </si>
  <si>
    <t>W106b</t>
  </si>
  <si>
    <t>Acer palmatum Thunb.</t>
  </si>
  <si>
    <t>Alangium chinense (Lour.) Harms</t>
  </si>
  <si>
    <t>≈ A. spp.; below 2500 m [FoC]</t>
  </si>
  <si>
    <t>Alangium platanifolium (Siebold &amp; Zucc.) Harms</t>
  </si>
  <si>
    <t>(as "A. plantifolium); below 2000 m [chin. var.]</t>
  </si>
  <si>
    <t>Albizia kalkora (Roxb.) Prain</t>
  </si>
  <si>
    <t>Cornus controversa Hemsl.</t>
  </si>
  <si>
    <t>Comprised by C. c., C. alternifolia</t>
  </si>
  <si>
    <t>Cunninghamia lanceolata Hook.</t>
  </si>
  <si>
    <t>monotypic; (as Cunnighamia ~); 200-2800 m [FoC]</t>
  </si>
  <si>
    <t>Cyclocarya paliurus (Batal.) Iljinsk.</t>
  </si>
  <si>
    <t>monotypic; 400-2500 m [FoC]</t>
  </si>
  <si>
    <t>Daphniphyllum macropodum Miq.</t>
  </si>
  <si>
    <t>Daphniphyllaceae; not listed</t>
  </si>
  <si>
    <t>Emmenopterys henryi Oliv.</t>
  </si>
  <si>
    <t>Rubiaceae, not listed</t>
  </si>
  <si>
    <t>Euscaphis japonica (Thunb.) Kanitz</t>
  </si>
  <si>
    <t>Fagus longipetiolata Seemen</t>
  </si>
  <si>
    <t>Fortunearia sinensis Rehder &amp; E.H.Wilson</t>
  </si>
  <si>
    <t>monotypic; 800–1000 m [FoC]</t>
  </si>
  <si>
    <t>Idesia polycarpa Maxim.</t>
  </si>
  <si>
    <t>Flacourtiaceae; not listed</t>
  </si>
  <si>
    <t>Juglans cathayensis Dode [≡ Juglans mandshurica Maxim]</t>
  </si>
  <si>
    <t>Interval » J. cin., J. mand.!</t>
  </si>
  <si>
    <t>Maackia chinensis Takeda</t>
  </si>
  <si>
    <t>Magnolia denudata Desr. [≡ Yulania ~ D.L.Fu]</t>
  </si>
  <si>
    <t>Nothotaxus chienii (W.C.Cheng) Florin [≡  Pseudotaxus ~ (~) W.C.Cheng]</t>
  </si>
  <si>
    <t>Taxaceae; not listed</t>
  </si>
  <si>
    <t>Nyssa sinensis Oliv.</t>
  </si>
  <si>
    <t>Defines genus' range</t>
  </si>
  <si>
    <t>Pinus tabuliformis Carrière</t>
  </si>
  <si>
    <t>Subsect. Pinus; as "P. tabulaeformis"</t>
  </si>
  <si>
    <t>Pteroceltis tatarinowii Maxim.</t>
  </si>
  <si>
    <t>Cannabaceae; not listed</t>
  </si>
  <si>
    <t>Tapiscia sinensis Oliv.</t>
  </si>
  <si>
    <t>Tapisciaceae; not listed</t>
  </si>
  <si>
    <t>Cryptomeria japonica (Thunb. ex L.f.) D.Don</t>
  </si>
  <si>
    <t>monotypic (2nd entry for genus)</t>
  </si>
  <si>
    <t>Interval recorded for M.d., M. acuminata</t>
  </si>
  <si>
    <t>Interval recorded for M.d., M. sprengeri</t>
  </si>
  <si>
    <t>~, alternative interval</t>
  </si>
  <si>
    <t>Acer (2 spp.)</t>
  </si>
  <si>
    <t>Araliaceae (2 gen., 1 sp. each)</t>
  </si>
  <si>
    <t>Carpinus (2 spp.)</t>
  </si>
  <si>
    <t>Lithocarpus (1 sp.)</t>
  </si>
  <si>
    <t>Castanopsis (1 sp.)</t>
  </si>
  <si>
    <t>Only as joint interval: Castanopsis, Lithocarpus, Pasania [syn. L.]</t>
  </si>
  <si>
    <t>Cercis (1 sp.)</t>
  </si>
  <si>
    <t>Cupressus (1 sp.)</t>
  </si>
  <si>
    <t>Interval of F.l.-F.lucida; alt. dubious comb.: F.l.-F.japonica)</t>
  </si>
  <si>
    <t>Ilex (1 sp.)</t>
  </si>
  <si>
    <t>Illicium (1 sp.)</t>
  </si>
  <si>
    <t>Liriodendron (1 sp.: L. chinense)</t>
  </si>
  <si>
    <t>MAT range of all 3 listed NLR ("L. tulipifera"; "L.t., L.c."; "L. sp.") identical</t>
  </si>
  <si>
    <t>Litsea (1 sp.)</t>
  </si>
  <si>
    <t>Prunus (4 spp.)</t>
  </si>
  <si>
    <t>Pterostyrax (1 sp.)</t>
  </si>
  <si>
    <t>Rhus (1 sp.)</t>
  </si>
  <si>
    <t>Sassafras (1 sp.)</t>
  </si>
  <si>
    <t>Stewartia (1 sp.)</t>
  </si>
  <si>
    <t>Torreya (1 sp.)</t>
  </si>
  <si>
    <t>Zelkova (1 sp.)</t>
  </si>
  <si>
    <r>
      <t>∆</t>
    </r>
    <r>
      <rPr>
        <sz val="10"/>
        <color indexed="8"/>
        <rFont val="Tahoma"/>
        <family val="2"/>
      </rPr>
      <t>MAT</t>
    </r>
  </si>
  <si>
    <t>Engshih</t>
  </si>
  <si>
    <t>Hupeh</t>
  </si>
  <si>
    <t>Mixed mesophytic forest</t>
  </si>
  <si>
    <t>30°16'N</t>
  </si>
  <si>
    <t>32°03'N</t>
  </si>
  <si>
    <t>30°20'N</t>
  </si>
  <si>
    <t>29°30'N</t>
  </si>
  <si>
    <t>109°28'E</t>
  </si>
  <si>
    <t>118°47'E</t>
  </si>
  <si>
    <t>120°10'E</t>
  </si>
  <si>
    <t>109°27'E</t>
  </si>
  <si>
    <t>116°04'E</t>
  </si>
  <si>
    <t>Nanking</t>
  </si>
  <si>
    <t>Kiangsu</t>
  </si>
  <si>
    <t>Chekiang</t>
  </si>
  <si>
    <t>Tianmu Shan</t>
  </si>
  <si>
    <t>Kuling</t>
  </si>
  <si>
    <t>Kiangsi</t>
  </si>
  <si>
    <t>W114a</t>
  </si>
  <si>
    <t>Aralia chinensis L.</t>
  </si>
  <si>
    <t>Use Araliaceae; only A. spinosa listed</t>
  </si>
  <si>
    <t>Broussonetia papyrifera (Linnaeus) L’Hér. ex Vent.</t>
  </si>
  <si>
    <t>All 3 NLRs with same interval</t>
  </si>
  <si>
    <t>Euptelea pleiosperma Hook.f. &amp; Thomson</t>
  </si>
  <si>
    <t>Eupteleaceae; not listed</t>
  </si>
  <si>
    <t>Itea latifolia in Wang, 1961 [≡ I. ?]</t>
  </si>
  <si>
    <t>Saxifragaceae; only I. virginica listed</t>
  </si>
  <si>
    <t>Pyrus calleryana Decne.</t>
  </si>
  <si>
    <t>Sloanea hemsleyana (T.Itô) Rehder &amp; E.H.Wilson</t>
  </si>
  <si>
    <t>Elaeocarpaceae; not listed</t>
  </si>
  <si>
    <t>Spondias axillaris Roxb. [≡ Choerospondias ~ (~) B.L.Burtt &amp; A.W.Hill]</t>
  </si>
  <si>
    <t>Anacardiaceae; not listed</t>
  </si>
  <si>
    <t>Ternstroemia japonica (Thunb.) Thunb.</t>
  </si>
  <si>
    <t>defines l.b. of genus</t>
  </si>
  <si>
    <t>Tetracentron sinense Oliv.</t>
  </si>
  <si>
    <t>Tetracentraceae; not listed</t>
  </si>
  <si>
    <t>Acer "sect. Spicata" (1 sp.: A. fabri)</t>
  </si>
  <si>
    <t>Acer (2 more spp.)</t>
  </si>
  <si>
    <t>Cornus (1 more sp.)</t>
  </si>
  <si>
    <t>Magnolia (3 more spp.)</t>
  </si>
  <si>
    <t>Ailanthus (1 sp.)</t>
  </si>
  <si>
    <t>Amentotaxus (1 sp.)</t>
  </si>
  <si>
    <t>Castanea (2 spp.)</t>
  </si>
  <si>
    <t>Castanopsis (2 spp.)</t>
  </si>
  <si>
    <t>Cedrela s.l. (1 sp.: C. [Toona] sinensis)</t>
  </si>
  <si>
    <t>Cinnamomum (1 sp.)</t>
  </si>
  <si>
    <t>Diospyros (1 sp.)</t>
  </si>
  <si>
    <t>Lauraceae (1 more sp.)</t>
  </si>
  <si>
    <t>Litsea (3 spp.)</t>
  </si>
  <si>
    <t>Moraceae (1 more sp.)</t>
  </si>
  <si>
    <t>Morus (1 sp.)</t>
  </si>
  <si>
    <t>Nyssaceae (2 gen., 1 sp. each)</t>
  </si>
  <si>
    <t>Pterocarya (2 spp.)</t>
  </si>
  <si>
    <t>Quercus "sectio Cerris" (2 spp.: Q. serrata, Q. variabilis)</t>
  </si>
  <si>
    <t>Rehderodendron (1 sp.)</t>
  </si>
  <si>
    <t>Rhus (2 spp.)</t>
  </si>
  <si>
    <t>Styrax (1 sp.)</t>
  </si>
  <si>
    <t>Cephalotaxus (1 more sp.)</t>
  </si>
  <si>
    <t>W114b</t>
  </si>
  <si>
    <t>Bretschneidera sinensis Hemsl.</t>
  </si>
  <si>
    <t>Akaniaceae; not listed</t>
  </si>
  <si>
    <t>Poliothyrsis sinensis Oliv.</t>
  </si>
  <si>
    <t>Only entry, in total 3? spp.</t>
  </si>
  <si>
    <t>Acer "sect. Spicata" (2 sp., ser. Sinensia)</t>
  </si>
  <si>
    <t>Aesculus (1 sp.)</t>
  </si>
  <si>
    <t>Fagus longipetiolata Seemen + F. lucida Rehder &amp; E.H.Wilson</t>
  </si>
  <si>
    <t>Lithocarpus (2 spp.)</t>
  </si>
  <si>
    <t>Manglietia (1 sp.)</t>
  </si>
  <si>
    <t>Neolitsea (1 sp.)</t>
  </si>
  <si>
    <t>Nyssaceae (1 sp.)</t>
  </si>
  <si>
    <t>Quercus "sectio Cerris" (1 sp.: Q. engleriana)</t>
  </si>
  <si>
    <t>Quercus (2 more spp., Group Cyclobalanopsis)</t>
  </si>
  <si>
    <t>W114c</t>
  </si>
  <si>
    <t>Enkianthus deflexus C.K.Schneid.</t>
  </si>
  <si>
    <t>Malus prattii (Hemsl.) C.K.Schneid</t>
  </si>
  <si>
    <t>Rhododendron calophyllum Nutt.</t>
  </si>
  <si>
    <t>Acer (3 more spp.)</t>
  </si>
  <si>
    <t>Acer "sect. Spicata" (1 sp.: ser. Sinensia)</t>
  </si>
  <si>
    <t>Clethra (1 sp.)</t>
  </si>
  <si>
    <t>Pseudotsuga sinensis Dode</t>
  </si>
  <si>
    <t>Sorbus (2 spp.)</t>
  </si>
  <si>
    <t>Hua (Hwa) Shan</t>
  </si>
  <si>
    <t>Emei (Omei) Shan</t>
  </si>
  <si>
    <t>Hangzhou (Hangchow)</t>
  </si>
  <si>
    <r>
      <t>Station (</t>
    </r>
    <r>
      <rPr>
        <sz val="10"/>
        <color indexed="10"/>
        <rFont val="Tahoma"/>
        <family val="2"/>
      </rPr>
      <t>old transl.</t>
    </r>
    <r>
      <rPr>
        <sz val="10"/>
        <rFont val="Tahoma"/>
        <family val="2"/>
      </rPr>
      <t>)</t>
    </r>
  </si>
  <si>
    <t>Tengchung</t>
  </si>
  <si>
    <t>Yunnan</t>
  </si>
  <si>
    <t>Evergreen sclerophyllous broad-leaved forest</t>
  </si>
  <si>
    <t>25°00'N</t>
  </si>
  <si>
    <t>098°40'E</t>
  </si>
  <si>
    <t>Kunming</t>
  </si>
  <si>
    <t>25°03'N</t>
  </si>
  <si>
    <t>102°42'E</t>
  </si>
  <si>
    <t>Kweilin</t>
  </si>
  <si>
    <t>Kwangsi</t>
  </si>
  <si>
    <t>25°14'N</t>
  </si>
  <si>
    <t>110°14'E</t>
  </si>
  <si>
    <t>Kian</t>
  </si>
  <si>
    <t>(Old) Province</t>
  </si>
  <si>
    <t>27°03'N</t>
  </si>
  <si>
    <t>114°57'E</t>
  </si>
  <si>
    <t>Changting</t>
  </si>
  <si>
    <t>Fukien</t>
  </si>
  <si>
    <t>25°45'N</t>
  </si>
  <si>
    <t>116°20'E</t>
  </si>
  <si>
    <t>Yungkia</t>
  </si>
  <si>
    <t>28°01'N</t>
  </si>
  <si>
    <t>120°38'E</t>
  </si>
  <si>
    <t>Yungning</t>
  </si>
  <si>
    <t>22°42'N</t>
  </si>
  <si>
    <t>108°16'E</t>
  </si>
  <si>
    <t>Hongkong</t>
  </si>
  <si>
    <t>Kwangtung</t>
  </si>
  <si>
    <t>22°18'N</t>
  </si>
  <si>
    <t>114°10'E</t>
  </si>
  <si>
    <t>Kiungshan</t>
  </si>
  <si>
    <t>Hainan</t>
  </si>
  <si>
    <t>20°01'N</t>
  </si>
  <si>
    <t>110°16'E</t>
  </si>
  <si>
    <t>Rain and littoral forest</t>
  </si>
  <si>
    <t>W141</t>
  </si>
  <si>
    <t>Elaeocarpus elliptica in Wang, 1961 [syn.? E. sylvetris Poir.]</t>
  </si>
  <si>
    <t>Elaeocarpus japonicus Siebold &amp; Zucc.</t>
  </si>
  <si>
    <t>Entada phaseoloides (L.) Merr.</t>
  </si>
  <si>
    <t>Gordonia axillaris (Roxb. ex Ker) Endl. [≡ Polyspora ~ (~) Sweet ex G. Don]</t>
  </si>
  <si>
    <t>Helicia formosana Hemsl.</t>
  </si>
  <si>
    <t>Proteaceae; not listed</t>
  </si>
  <si>
    <t>Hydrangea integra Hayata [≡ H. ?]</t>
  </si>
  <si>
    <t>H~ceae(Sax'ceae [FoC]); not listed</t>
  </si>
  <si>
    <t>Keteleeria davidiana (Bertrand) Beissn.</t>
  </si>
  <si>
    <t>= genus; China; Taiwan 500-2000!! m [gym.org]</t>
  </si>
  <si>
    <t>Schizophragma hydrangeoides Siebold &amp; Zucc. [≡ S. fauriei Hayata]</t>
  </si>
  <si>
    <t>Hydr'ceae(Sax'ceae [FoC]); not listed</t>
  </si>
  <si>
    <t>Turpinia formosana Nakai</t>
  </si>
  <si>
    <t>Staphyleaceae; not listed</t>
  </si>
  <si>
    <t>Actinodaphne (2 spp.)</t>
  </si>
  <si>
    <t>Apocynaceae (1 sp.)</t>
  </si>
  <si>
    <t>Calamus (1 sp.)</t>
  </si>
  <si>
    <t>Castanopsis (3 spp.)</t>
  </si>
  <si>
    <t xml:space="preserve">Lauraceae (3 more gen., 4 spp.) </t>
  </si>
  <si>
    <t>Lithocarpus (3 spp.)</t>
  </si>
  <si>
    <t>Podocarpus (1 sp.)</t>
  </si>
  <si>
    <t>Quercus "sectio Cerris" (1 sp.: Q. spinosa)</t>
  </si>
  <si>
    <t>Quercus Group Cyclobalanopsis (5 spp.)</t>
  </si>
  <si>
    <t>Used genus' interval</t>
  </si>
  <si>
    <t>W141tr</t>
  </si>
  <si>
    <t>Juglans formosana Hayata [≡ J. mandshurica Maxim.]</t>
  </si>
  <si>
    <t>Acer (1 more sp.: Acer coriaceifolium)</t>
  </si>
  <si>
    <t>Acer "sect. Spicata" (1 sp.: A. oliverianum)</t>
  </si>
  <si>
    <t>Cinnamomum (3 more spp.)</t>
  </si>
  <si>
    <t>Engelhardia (1 sp.)</t>
  </si>
  <si>
    <t>Ficus (2 spp.)</t>
  </si>
  <si>
    <t>Interval of J. cinerea, J. mandshurica</t>
  </si>
  <si>
    <t>Trema (1 sp.)</t>
  </si>
  <si>
    <t>W142</t>
  </si>
  <si>
    <t>Elaeocarpus hainanensis Oliv.</t>
  </si>
  <si>
    <t>Euodia ("Evodia") chunii Merr. [≡ Melicope ~(~) T.G.Hartley</t>
  </si>
  <si>
    <t>Euodia ("Evodia") hainanensis Merr. [≡ Tetradium trichotomum Lour.]</t>
  </si>
  <si>
    <t>Michelia balansae (Aug.DC.) Dandy</t>
  </si>
  <si>
    <t>Magnoliaceae; not listed</t>
  </si>
  <si>
    <t>Michelia fulgens Dandy</t>
  </si>
  <si>
    <t>Ormosia hainanensis Gagnep. [≡ Ormosia pinnata (Lour.) Merr.]</t>
  </si>
  <si>
    <t>Sloanea mollis Gagnep.</t>
  </si>
  <si>
    <t>Altingia (2 spp.)</t>
  </si>
  <si>
    <t>Hainan: 800-1400m</t>
  </si>
  <si>
    <t>Calocedrus (Libocedrus) macrolepis Kurz.</t>
  </si>
  <si>
    <t>Hainan: ≥ 300m</t>
  </si>
  <si>
    <t>Castanopsis (5 spp.)</t>
  </si>
  <si>
    <t>Exbucklandia (1 sp.)</t>
  </si>
  <si>
    <t>S China (incl. Hainan) ≤ 1500</t>
  </si>
  <si>
    <t>Gironniera (1 sp.)</t>
  </si>
  <si>
    <t xml:space="preserve">S China ≤800m </t>
  </si>
  <si>
    <t xml:space="preserve">Lauraceae (3 more gen., 6 spp.) </t>
  </si>
  <si>
    <t>Lithocarpus (6 spp., 2 vars)</t>
  </si>
  <si>
    <t>Magnolia (1 sp.: Talauma gitingensis)</t>
  </si>
  <si>
    <t>Manglietia (1 sp., 2 vars)</t>
  </si>
  <si>
    <t>Phoebe (3 spp.)</t>
  </si>
  <si>
    <t>Podocarpaceae (2 more gen., 3 spp.)</t>
  </si>
  <si>
    <t>Same interval as Podocarpus!</t>
  </si>
  <si>
    <t>Quercus Group Cyclobalanopsis (2 spp.)</t>
  </si>
  <si>
    <t>Sterculiaceae (1 spp.)</t>
  </si>
  <si>
    <t>excluding T.yunnanensis</t>
  </si>
  <si>
    <t>Source</t>
  </si>
  <si>
    <t>Climate</t>
  </si>
  <si>
    <t>N taxa (recorded)</t>
  </si>
  <si>
    <t>N taxa (databased)</t>
  </si>
  <si>
    <t>MAT, l.b. (PFDB)</t>
  </si>
  <si>
    <t>MAT, c.v. (PFDB)</t>
  </si>
  <si>
    <t>MAT, u.b. (PFDB)</t>
  </si>
  <si>
    <t>∆MAT(u.b.-l.b.)</t>
  </si>
  <si>
    <t>Number of outliers</t>
  </si>
  <si>
    <t>% coexistence</t>
  </si>
  <si>
    <t>real MAT</t>
  </si>
  <si>
    <r>
      <t>MAT</t>
    </r>
    <r>
      <rPr>
        <vertAlign val="subscript"/>
        <sz val="10"/>
        <rFont val="Tahoma"/>
        <family val="2"/>
      </rPr>
      <t>stat</t>
    </r>
  </si>
  <si>
    <t>Climate station</t>
  </si>
  <si>
    <t>Changbaishan, Northeastern provs, China; mixed hardwood forest</t>
  </si>
  <si>
    <t>Wang 1961, p. 76f</t>
  </si>
  <si>
    <t>(Dwa),Dwb</t>
  </si>
  <si>
    <t>1.8-4.5</t>
  </si>
  <si>
    <t>Changbaishan, and foothills of Hsingan [Greater Xing'an] range, Northeastern provs, China; Picea-Abies forest</t>
  </si>
  <si>
    <t>Wang 1961, p. 38f</t>
  </si>
  <si>
    <t>Dwb,Dwc</t>
  </si>
  <si>
    <t>&lt;2.0</t>
  </si>
  <si>
    <t>Cwa</t>
  </si>
  <si>
    <t>10.0-14.6</t>
  </si>
  <si>
    <t>Dwa</t>
  </si>
  <si>
    <t>≥1400</t>
  </si>
  <si>
    <t>Mt Tianmu, northwestern Zhejiang, mixed mesophytic forest</t>
  </si>
  <si>
    <t>Wang 1961, p. 106/table 11</t>
  </si>
  <si>
    <t>Cfa</t>
  </si>
  <si>
    <t>As above, excluding Ginkgo biloba (MAT = 15.7°C)</t>
  </si>
  <si>
    <t>Cfa (Cfb)</t>
  </si>
  <si>
    <t>Omei[Emei]-Opien region, central Sichuan; mixed deciduous forest</t>
  </si>
  <si>
    <t>Wang 1961, p. 115</t>
  </si>
  <si>
    <t>Cwa/Cwb</t>
  </si>
  <si>
    <t>Omei[Emei]-Opien region, central Sichuan; evergreen oaks and Schima forest</t>
  </si>
  <si>
    <t>Wang 1961, p. 114</t>
  </si>
  <si>
    <t>Cwb</t>
  </si>
  <si>
    <t>Southwestern Plateau, eastern Sikang [western Sichuan]; mixed coniferous forest</t>
  </si>
  <si>
    <t>Wang 1961, 54f</t>
  </si>
  <si>
    <t>Dwc</t>
  </si>
  <si>
    <r>
      <t xml:space="preserve">As above, excluding </t>
    </r>
    <r>
      <rPr>
        <i/>
        <sz val="10"/>
        <rFont val="Tahoma"/>
        <family val="2"/>
      </rPr>
      <t>T. yunnanensis, Q. semecarpifolia</t>
    </r>
  </si>
  <si>
    <t>Taiwan; oak and laurel forest (only woody species)</t>
  </si>
  <si>
    <t>Wang 1961, p. 141</t>
  </si>
  <si>
    <t>c.1250</t>
  </si>
  <si>
    <t>16.5–20.2</t>
  </si>
  <si>
    <t>Taiwan; transitional forest</t>
  </si>
  <si>
    <t>Cfa,Cfb</t>
  </si>
  <si>
    <t>Hainan; evergreen sclerophyllous broad-leaved forest (only woody species)</t>
  </si>
  <si>
    <t>Wang 1961, p. 142</t>
  </si>
  <si>
    <t>summit (1879m)</t>
  </si>
  <si>
    <t>Northwestern Yunnan; montane coniferous forest</t>
  </si>
  <si>
    <t>Wang 1961, p. 56ff</t>
  </si>
  <si>
    <t>Wang, 1961, 4 stations (100-561m)</t>
  </si>
  <si>
    <t>Tulihe (733m), Arxan (1028m), Bugt (739m,Dwc), Duolun (1247m,Dwb)</t>
  </si>
  <si>
    <t>Jinan, 54m</t>
  </si>
  <si>
    <t>Jinan, 54m / Taishan, 1514m (Wang, 1961)</t>
  </si>
  <si>
    <t>Ya'an, 629m (CD); Mt Emei, 3093m (Wan, 1961)</t>
  </si>
  <si>
    <t>Taining, 3496m</t>
  </si>
  <si>
    <t>Yilan, 9m (CD)</t>
  </si>
  <si>
    <t>Xichang, 1599m, Cwa/ Litang, 3950m, Dwc</t>
  </si>
  <si>
    <t>Lijing, 2394m</t>
  </si>
  <si>
    <t>Abbrev.: l.b., lower boundary, c.v., "center value", u.b., upper boundary of the reconstructed coexistence interval</t>
  </si>
  <si>
    <r>
      <rPr>
        <sz val="10"/>
        <color indexed="10"/>
        <rFont val="Tahoma"/>
        <family val="2"/>
      </rPr>
      <t>Red,</t>
    </r>
    <r>
      <rPr>
        <sz val="10"/>
        <rFont val="Tahoma"/>
        <family val="2"/>
      </rPr>
      <t xml:space="preserve"> &gt;2°C outside interval</t>
    </r>
  </si>
  <si>
    <r>
      <rPr>
        <sz val="10"/>
        <color indexed="14"/>
        <rFont val="Tahoma"/>
        <family val="2"/>
      </rPr>
      <t>Purple,</t>
    </r>
    <r>
      <rPr>
        <sz val="10"/>
        <rFont val="Tahoma"/>
        <family val="2"/>
      </rPr>
      <t xml:space="preserve"> &gt;5°C outside interval.</t>
    </r>
  </si>
  <si>
    <r>
      <rPr>
        <b/>
        <sz val="10"/>
        <rFont val="Tahoma"/>
        <family val="2"/>
      </rPr>
      <t>Bold fon</t>
    </r>
    <r>
      <rPr>
        <sz val="10"/>
        <rFont val="Tahoma"/>
        <family val="2"/>
      </rPr>
      <t>t, included in Table 1</t>
    </r>
  </si>
  <si>
    <t>Mt. Tianmu, 1060m, Wang, 1961, p.97; data of Mt Tianmu, 1494m [CD]</t>
  </si>
  <si>
    <t>11.3–12.8</t>
  </si>
  <si>
    <t>12.0–13.5</t>
  </si>
  <si>
    <t>7.5–9.0</t>
  </si>
  <si>
    <t>6.8–8.0</t>
  </si>
  <si>
    <t>Mt. Tianmu, 1060m, Wang, 1961, p.97; Hangzhou, 43m</t>
  </si>
  <si>
    <t>Haikou, 15m (CD)</t>
  </si>
  <si>
    <t>Jinan, 54m; Wang, 1961, 4 stations (43-115m)</t>
  </si>
  <si>
    <t>[see above]</t>
  </si>
  <si>
    <t>←</t>
  </si>
  <si>
    <r>
      <rPr>
        <b/>
        <sz val="10"/>
        <color indexed="14"/>
        <rFont val="Tahoma"/>
        <family val="2"/>
      </rPr>
      <t>-4.0</t>
    </r>
    <r>
      <rPr>
        <b/>
        <sz val="10"/>
        <color indexed="10"/>
        <rFont val="Tahoma"/>
        <family val="2"/>
      </rPr>
      <t>–2.0</t>
    </r>
  </si>
  <si>
    <r>
      <rPr>
        <sz val="10"/>
        <color indexed="52"/>
        <rFont val="Tahoma"/>
        <family val="2"/>
      </rPr>
      <t>Orange</t>
    </r>
    <r>
      <rPr>
        <sz val="10"/>
        <rFont val="Tahoma"/>
        <family val="2"/>
      </rPr>
      <t>, real MAT close (&lt; 2°C difference) to upper or lower boundary</t>
    </r>
  </si>
  <si>
    <r>
      <t>10.9–</t>
    </r>
    <r>
      <rPr>
        <b/>
        <sz val="10"/>
        <color indexed="52"/>
        <rFont val="Tahoma"/>
        <family val="2"/>
      </rPr>
      <t>12.7</t>
    </r>
  </si>
  <si>
    <r>
      <t>11.3–</t>
    </r>
    <r>
      <rPr>
        <b/>
        <sz val="10"/>
        <color indexed="52"/>
        <rFont val="Tahoma"/>
        <family val="2"/>
      </rPr>
      <t>13.0</t>
    </r>
  </si>
  <si>
    <r>
      <rPr>
        <sz val="10"/>
        <color indexed="14"/>
        <rFont val="Tahoma"/>
        <family val="2"/>
      </rPr>
      <t>9.0–</t>
    </r>
    <r>
      <rPr>
        <sz val="10"/>
        <color indexed="10"/>
        <rFont val="Tahoma"/>
        <family val="2"/>
      </rPr>
      <t>12.0</t>
    </r>
  </si>
  <si>
    <r>
      <rPr>
        <sz val="10"/>
        <color indexed="14"/>
        <rFont val="Tahoma"/>
        <family val="2"/>
      </rPr>
      <t>8.3–</t>
    </r>
    <r>
      <rPr>
        <sz val="10"/>
        <color indexed="10"/>
        <rFont val="Tahoma"/>
        <family val="2"/>
      </rPr>
      <t>11.3</t>
    </r>
  </si>
  <si>
    <r>
      <rPr>
        <sz val="10"/>
        <color indexed="14"/>
        <rFont val="Tahoma"/>
        <family val="2"/>
      </rPr>
      <t>7.8</t>
    </r>
    <r>
      <rPr>
        <sz val="10"/>
        <color indexed="10"/>
        <rFont val="Tahoma"/>
        <family val="2"/>
      </rPr>
      <t>–</t>
    </r>
    <r>
      <rPr>
        <sz val="10"/>
        <color indexed="52"/>
        <rFont val="Tahoma"/>
        <family val="2"/>
      </rPr>
      <t>14.3</t>
    </r>
  </si>
  <si>
    <r>
      <rPr>
        <sz val="10"/>
        <color indexed="14"/>
        <rFont val="Tahoma"/>
        <family val="2"/>
      </rPr>
      <t>6.4–</t>
    </r>
    <r>
      <rPr>
        <sz val="10"/>
        <color indexed="10"/>
        <rFont val="Tahoma"/>
        <family val="2"/>
      </rPr>
      <t>12.9</t>
    </r>
  </si>
  <si>
    <r>
      <rPr>
        <sz val="10"/>
        <color indexed="14"/>
        <rFont val="Tahoma"/>
        <family val="2"/>
      </rPr>
      <t>5.9–</t>
    </r>
    <r>
      <rPr>
        <sz val="10"/>
        <color indexed="10"/>
        <rFont val="Tahoma"/>
        <family val="2"/>
      </rPr>
      <t>11.4</t>
    </r>
  </si>
  <si>
    <t>≤7.8</t>
  </si>
  <si>
    <t>≤5.0</t>
  </si>
  <si>
    <r>
      <rPr>
        <sz val="10"/>
        <color indexed="19"/>
        <rFont val="Tahoma"/>
        <family val="2"/>
      </rPr>
      <t>Green</t>
    </r>
    <r>
      <rPr>
        <sz val="10"/>
        <rFont val="Tahoma"/>
        <family val="2"/>
      </rPr>
      <t>, real MAT in interval (± 0.5°C tolerance).</t>
    </r>
  </si>
  <si>
    <r>
      <rPr>
        <sz val="10"/>
        <color indexed="10"/>
        <rFont val="Tahoma"/>
        <family val="2"/>
      </rPr>
      <t>12.7</t>
    </r>
    <r>
      <rPr>
        <sz val="10"/>
        <color indexed="52"/>
        <rFont val="Tahoma"/>
        <family val="2"/>
      </rPr>
      <t>–16.4</t>
    </r>
  </si>
  <si>
    <r>
      <rPr>
        <sz val="10"/>
        <color indexed="10"/>
        <rFont val="Tahoma"/>
        <family val="2"/>
      </rPr>
      <t>12.8</t>
    </r>
    <r>
      <rPr>
        <sz val="10"/>
        <color indexed="52"/>
        <rFont val="Tahoma"/>
        <family val="2"/>
      </rPr>
      <t>–16.5</t>
    </r>
  </si>
  <si>
    <r>
      <rPr>
        <sz val="10"/>
        <color indexed="10"/>
        <rFont val="Tahoma"/>
        <family val="2"/>
      </rPr>
      <t>12.7</t>
    </r>
    <r>
      <rPr>
        <sz val="10"/>
        <color indexed="52"/>
        <rFont val="Tahoma"/>
        <family val="2"/>
      </rPr>
      <t>–</t>
    </r>
    <r>
      <rPr>
        <sz val="10"/>
        <color indexed="19"/>
        <rFont val="Tahoma"/>
        <family val="2"/>
      </rPr>
      <t>16.4</t>
    </r>
  </si>
  <si>
    <r>
      <rPr>
        <sz val="10"/>
        <color indexed="10"/>
        <rFont val="Tahoma"/>
        <family val="2"/>
      </rPr>
      <t>12.8</t>
    </r>
    <r>
      <rPr>
        <sz val="10"/>
        <color indexed="52"/>
        <rFont val="Tahoma"/>
        <family val="2"/>
      </rPr>
      <t>–</t>
    </r>
    <r>
      <rPr>
        <sz val="10"/>
        <color indexed="19"/>
        <rFont val="Tahoma"/>
        <family val="2"/>
      </rPr>
      <t>16.5</t>
    </r>
  </si>
  <si>
    <t>9.8–11.3</t>
  </si>
  <si>
    <t>7.8–9.3</t>
  </si>
  <si>
    <r>
      <rPr>
        <b/>
        <sz val="10"/>
        <color indexed="10"/>
        <rFont val="Tahoma"/>
        <family val="2"/>
      </rPr>
      <t>12.7</t>
    </r>
    <r>
      <rPr>
        <b/>
        <sz val="10"/>
        <color indexed="52"/>
        <rFont val="Tahoma"/>
        <family val="2"/>
      </rPr>
      <t>–</t>
    </r>
    <r>
      <rPr>
        <b/>
        <sz val="10"/>
        <color indexed="19"/>
        <rFont val="Tahoma"/>
        <family val="2"/>
      </rPr>
      <t>16.5</t>
    </r>
  </si>
  <si>
    <r>
      <rPr>
        <b/>
        <sz val="10"/>
        <color indexed="10"/>
        <rFont val="Tahoma"/>
        <family val="2"/>
      </rPr>
      <t>15.0</t>
    </r>
    <r>
      <rPr>
        <b/>
        <sz val="10"/>
        <color indexed="53"/>
        <rFont val="Tahoma"/>
        <family val="2"/>
      </rPr>
      <t>–</t>
    </r>
    <r>
      <rPr>
        <b/>
        <sz val="10"/>
        <color indexed="19"/>
        <rFont val="Tahoma"/>
        <family val="2"/>
      </rPr>
      <t>22.5</t>
    </r>
  </si>
  <si>
    <t>Changbaishan, and higher parts of Hsingan [Greater Xing'an] range (till timberline), Northeastern provs, China; Larix forest</t>
  </si>
  <si>
    <t>Wang 1961, p. 36f</t>
  </si>
  <si>
    <t>Hilly regions within Great Plain, northern China (Shanxi, Hebei, Shandong provs); temperate deciduous forest, trees and shrubs only</t>
  </si>
  <si>
    <t>Wang 1961, p. 81f</t>
  </si>
  <si>
    <t>Hilly regions within Great Plain, northern China (Shanxi, Hebei, Shandong provs); mixed hardwood forest, trees and shrubs only</t>
  </si>
  <si>
    <t>Omei[Emei]-Opien region, central Sichuan; evergreen oak and deciduous hardwood forest</t>
  </si>
  <si>
    <t>Wang 1961, p. 114f</t>
  </si>
  <si>
    <t>Southwestern Plateau, western Sichuan (former eastern Xikang); mixed coniferous forest, southeastern section</t>
  </si>
  <si>
    <t>Wang 1961, p. 55f</t>
  </si>
  <si>
    <t>Aw–Cwa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</si>
</sst>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%"/>
    <numFmt numFmtId="177" formatCode="0.0"/>
  </numFmts>
  <fonts count="33" x14ac:knownFonts="1">
    <font>
      <sz val="10"/>
      <name val="Tahoma"/>
    </font>
    <font>
      <sz val="10"/>
      <name val="Tahoma"/>
    </font>
    <font>
      <vertAlign val="subscript"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0"/>
      <color indexed="8"/>
      <name val="Tahoma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10"/>
      <color indexed="10"/>
      <name val="Tahoma"/>
      <family val="2"/>
    </font>
    <font>
      <b/>
      <sz val="10"/>
      <color indexed="10"/>
      <name val="Tahoma"/>
      <family val="2"/>
    </font>
    <font>
      <sz val="10"/>
      <color indexed="10"/>
      <name val="Arial"/>
      <family val="2"/>
    </font>
    <font>
      <sz val="10"/>
      <color indexed="8"/>
      <name val="Times New Roman"/>
      <family val="1"/>
    </font>
    <font>
      <sz val="10"/>
      <color indexed="10"/>
      <name val="Tahoma"/>
      <family val="2"/>
    </font>
    <font>
      <sz val="10"/>
      <color indexed="14"/>
      <name val="Tahoma"/>
      <family val="2"/>
    </font>
    <font>
      <b/>
      <sz val="10"/>
      <color indexed="14"/>
      <name val="Tahoma"/>
      <family val="2"/>
    </font>
    <font>
      <b/>
      <sz val="10"/>
      <name val="Tahoma"/>
      <family val="2"/>
    </font>
    <font>
      <sz val="10"/>
      <color indexed="52"/>
      <name val="Tahoma"/>
      <family val="2"/>
    </font>
    <font>
      <b/>
      <sz val="10"/>
      <color indexed="52"/>
      <name val="Tahoma"/>
      <family val="2"/>
    </font>
    <font>
      <sz val="10"/>
      <color indexed="19"/>
      <name val="Tahoma"/>
      <family val="2"/>
    </font>
    <font>
      <b/>
      <sz val="10"/>
      <color indexed="19"/>
      <name val="Tahoma"/>
      <family val="2"/>
    </font>
    <font>
      <i/>
      <sz val="10"/>
      <name val="Tahoma"/>
      <family val="2"/>
    </font>
    <font>
      <b/>
      <sz val="10"/>
      <color indexed="53"/>
      <name val="Tahoma"/>
      <family val="2"/>
    </font>
    <font>
      <b/>
      <sz val="9"/>
      <color indexed="81"/>
      <name val="Tahoma"/>
      <family val="2"/>
    </font>
    <font>
      <b/>
      <sz val="10"/>
      <color indexed="14"/>
      <name val="Tahoma"/>
      <family val="2"/>
    </font>
    <font>
      <sz val="10"/>
      <color indexed="52"/>
      <name val="Tahoma"/>
      <family val="2"/>
    </font>
    <font>
      <b/>
      <sz val="10"/>
      <color indexed="52"/>
      <name val="Tahoma"/>
      <family val="2"/>
    </font>
    <font>
      <sz val="10"/>
      <color indexed="14"/>
      <name val="Tahoma"/>
      <family val="2"/>
    </font>
    <font>
      <sz val="10"/>
      <color indexed="10"/>
      <name val="Tahoma"/>
      <family val="2"/>
    </font>
    <font>
      <b/>
      <sz val="10"/>
      <color indexed="10"/>
      <name val="Tahoma"/>
      <family val="2"/>
    </font>
    <font>
      <sz val="10"/>
      <color indexed="19"/>
      <name val="Tahoma"/>
      <family val="2"/>
    </font>
    <font>
      <b/>
      <sz val="10"/>
      <color indexed="19"/>
      <name val="Tahoma"/>
      <family val="2"/>
    </font>
    <font>
      <b/>
      <sz val="10"/>
      <color rgb="FFFF0000"/>
      <name val="Tahoma"/>
      <family val="2"/>
    </font>
    <font>
      <b/>
      <sz val="10"/>
      <color rgb="FFFF00FF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15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</borders>
  <cellStyleXfs count="20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172" fontId="0" fillId="0" borderId="0" xfId="0" applyNumberFormat="1"/>
    <xf numFmtId="172" fontId="0" fillId="0" borderId="0" xfId="19" applyNumberFormat="1" applyFont="1"/>
    <xf numFmtId="0" fontId="5" fillId="2" borderId="2" xfId="16" applyFont="1" applyFill="1" applyBorder="1" applyAlignment="1">
      <alignment horizontal="center"/>
    </xf>
    <xf numFmtId="0" fontId="5" fillId="0" borderId="1" xfId="16" applyFont="1" applyFill="1" applyBorder="1" applyAlignment="1"/>
    <xf numFmtId="0" fontId="5" fillId="0" borderId="1" xfId="16" applyFont="1" applyFill="1" applyBorder="1" applyAlignment="1">
      <alignment horizontal="right"/>
    </xf>
    <xf numFmtId="0" fontId="6" fillId="0" borderId="0" xfId="16" applyAlignment="1"/>
    <xf numFmtId="0" fontId="5" fillId="3" borderId="1" xfId="16" applyFont="1" applyFill="1" applyBorder="1" applyAlignment="1">
      <alignment horizontal="right"/>
    </xf>
    <xf numFmtId="0" fontId="5" fillId="2" borderId="2" xfId="12" applyFont="1" applyFill="1" applyBorder="1" applyAlignment="1">
      <alignment horizontal="center"/>
    </xf>
    <xf numFmtId="0" fontId="5" fillId="0" borderId="1" xfId="12" applyFont="1" applyFill="1" applyBorder="1" applyAlignment="1"/>
    <xf numFmtId="0" fontId="5" fillId="0" borderId="1" xfId="12" applyFont="1" applyFill="1" applyBorder="1" applyAlignment="1">
      <alignment horizontal="right"/>
    </xf>
    <xf numFmtId="0" fontId="6" fillId="0" borderId="0" xfId="12" applyAlignment="1"/>
    <xf numFmtId="0" fontId="5" fillId="3" borderId="1" xfId="12" applyFont="1" applyFill="1" applyBorder="1" applyAlignment="1">
      <alignment horizontal="right"/>
    </xf>
    <xf numFmtId="0" fontId="6" fillId="4" borderId="0" xfId="12" applyFill="1" applyAlignment="1"/>
    <xf numFmtId="0" fontId="5" fillId="2" borderId="2" xfId="13" applyFont="1" applyFill="1" applyBorder="1" applyAlignment="1">
      <alignment horizontal="center"/>
    </xf>
    <xf numFmtId="0" fontId="5" fillId="0" borderId="1" xfId="13" applyFont="1" applyFill="1" applyBorder="1" applyAlignment="1"/>
    <xf numFmtId="0" fontId="5" fillId="0" borderId="1" xfId="13" applyFont="1" applyFill="1" applyBorder="1" applyAlignment="1">
      <alignment horizontal="right"/>
    </xf>
    <xf numFmtId="0" fontId="6" fillId="0" borderId="0" xfId="13" applyAlignment="1"/>
    <xf numFmtId="0" fontId="5" fillId="3" borderId="1" xfId="13" applyFont="1" applyFill="1" applyBorder="1" applyAlignment="1">
      <alignment horizontal="right"/>
    </xf>
    <xf numFmtId="0" fontId="6" fillId="4" borderId="0" xfId="16" applyFill="1" applyAlignment="1"/>
    <xf numFmtId="0" fontId="5" fillId="2" borderId="2" xfId="15" applyFont="1" applyFill="1" applyBorder="1" applyAlignment="1">
      <alignment horizontal="center"/>
    </xf>
    <xf numFmtId="0" fontId="5" fillId="0" borderId="1" xfId="15" applyFont="1" applyFill="1" applyBorder="1" applyAlignment="1"/>
    <xf numFmtId="0" fontId="5" fillId="0" borderId="1" xfId="15" applyFont="1" applyFill="1" applyBorder="1" applyAlignment="1">
      <alignment horizontal="right"/>
    </xf>
    <xf numFmtId="0" fontId="6" fillId="0" borderId="0" xfId="15" applyAlignment="1"/>
    <xf numFmtId="0" fontId="5" fillId="3" borderId="1" xfId="15" applyFont="1" applyFill="1" applyBorder="1" applyAlignment="1">
      <alignment horizontal="right"/>
    </xf>
    <xf numFmtId="0" fontId="5" fillId="2" borderId="2" xfId="14" applyFont="1" applyFill="1" applyBorder="1" applyAlignment="1">
      <alignment horizontal="center"/>
    </xf>
    <xf numFmtId="0" fontId="5" fillId="0" borderId="1" xfId="14" applyFont="1" applyFill="1" applyBorder="1" applyAlignment="1"/>
    <xf numFmtId="0" fontId="5" fillId="0" borderId="1" xfId="14" applyFont="1" applyFill="1" applyBorder="1" applyAlignment="1">
      <alignment horizontal="right"/>
    </xf>
    <xf numFmtId="0" fontId="6" fillId="0" borderId="0" xfId="14" applyAlignment="1"/>
    <xf numFmtId="0" fontId="5" fillId="3" borderId="1" xfId="14" applyFont="1" applyFill="1" applyBorder="1" applyAlignment="1">
      <alignment horizontal="right"/>
    </xf>
    <xf numFmtId="0" fontId="5" fillId="2" borderId="2" xfId="18" applyFont="1" applyFill="1" applyBorder="1" applyAlignment="1">
      <alignment horizontal="center"/>
    </xf>
    <xf numFmtId="0" fontId="5" fillId="0" borderId="1" xfId="18" applyFont="1" applyFill="1" applyBorder="1" applyAlignment="1"/>
    <xf numFmtId="0" fontId="5" fillId="0" borderId="1" xfId="18" applyFont="1" applyFill="1" applyBorder="1" applyAlignment="1">
      <alignment horizontal="right"/>
    </xf>
    <xf numFmtId="0" fontId="6" fillId="0" borderId="0" xfId="18" applyAlignment="1"/>
    <xf numFmtId="0" fontId="5" fillId="4" borderId="1" xfId="18" applyFont="1" applyFill="1" applyBorder="1" applyAlignment="1">
      <alignment horizontal="right"/>
    </xf>
    <xf numFmtId="0" fontId="5" fillId="2" borderId="2" xfId="9" applyFont="1" applyFill="1" applyBorder="1" applyAlignment="1">
      <alignment horizontal="center"/>
    </xf>
    <xf numFmtId="0" fontId="5" fillId="0" borderId="1" xfId="9" applyFont="1" applyFill="1" applyBorder="1" applyAlignment="1"/>
    <xf numFmtId="0" fontId="5" fillId="0" borderId="1" xfId="9" applyFont="1" applyFill="1" applyBorder="1" applyAlignment="1">
      <alignment horizontal="right"/>
    </xf>
    <xf numFmtId="0" fontId="6" fillId="0" borderId="0" xfId="9" applyAlignment="1"/>
    <xf numFmtId="0" fontId="5" fillId="3" borderId="1" xfId="9" applyFont="1" applyFill="1" applyBorder="1" applyAlignment="1">
      <alignment horizontal="right"/>
    </xf>
    <xf numFmtId="0" fontId="6" fillId="4" borderId="0" xfId="15" applyFill="1" applyAlignment="1"/>
    <xf numFmtId="0" fontId="5" fillId="2" borderId="2" xfId="10" applyFont="1" applyFill="1" applyBorder="1" applyAlignment="1">
      <alignment horizontal="center"/>
    </xf>
    <xf numFmtId="0" fontId="5" fillId="0" borderId="1" xfId="10" applyFont="1" applyFill="1" applyBorder="1" applyAlignment="1"/>
    <xf numFmtId="0" fontId="5" fillId="0" borderId="1" xfId="10" applyFont="1" applyFill="1" applyBorder="1" applyAlignment="1">
      <alignment horizontal="right"/>
    </xf>
    <xf numFmtId="0" fontId="6" fillId="0" borderId="0" xfId="10" applyAlignment="1"/>
    <xf numFmtId="0" fontId="5" fillId="3" borderId="1" xfId="10" applyFont="1" applyFill="1" applyBorder="1" applyAlignment="1">
      <alignment horizontal="right"/>
    </xf>
    <xf numFmtId="0" fontId="5" fillId="2" borderId="2" xfId="17" applyFont="1" applyFill="1" applyBorder="1" applyAlignment="1">
      <alignment horizontal="center"/>
    </xf>
    <xf numFmtId="0" fontId="5" fillId="0" borderId="1" xfId="17" applyFont="1" applyFill="1" applyBorder="1" applyAlignment="1"/>
    <xf numFmtId="0" fontId="5" fillId="0" borderId="1" xfId="17" applyFont="1" applyFill="1" applyBorder="1" applyAlignment="1">
      <alignment horizontal="right"/>
    </xf>
    <xf numFmtId="0" fontId="6" fillId="0" borderId="0" xfId="17" applyAlignment="1"/>
    <xf numFmtId="0" fontId="5" fillId="2" borderId="2" xfId="11" applyFont="1" applyFill="1" applyBorder="1" applyAlignment="1">
      <alignment horizontal="center"/>
    </xf>
    <xf numFmtId="0" fontId="5" fillId="0" borderId="1" xfId="11" applyFont="1" applyFill="1" applyBorder="1" applyAlignment="1"/>
    <xf numFmtId="0" fontId="5" fillId="0" borderId="1" xfId="11" applyFont="1" applyFill="1" applyBorder="1" applyAlignment="1">
      <alignment horizontal="right"/>
    </xf>
    <xf numFmtId="0" fontId="6" fillId="0" borderId="0" xfId="11" applyAlignment="1"/>
    <xf numFmtId="0" fontId="5" fillId="3" borderId="1" xfId="11" applyFont="1" applyFill="1" applyBorder="1" applyAlignment="1">
      <alignment horizontal="right"/>
    </xf>
    <xf numFmtId="0" fontId="5" fillId="2" borderId="2" xfId="4" applyFont="1" applyFill="1" applyBorder="1" applyAlignment="1">
      <alignment horizontal="center"/>
    </xf>
    <xf numFmtId="0" fontId="5" fillId="0" borderId="1" xfId="4" applyFont="1" applyFill="1" applyBorder="1" applyAlignment="1"/>
    <xf numFmtId="0" fontId="5" fillId="0" borderId="1" xfId="4" applyFont="1" applyFill="1" applyBorder="1" applyAlignment="1">
      <alignment horizontal="right"/>
    </xf>
    <xf numFmtId="0" fontId="6" fillId="0" borderId="0" xfId="4" applyAlignment="1"/>
    <xf numFmtId="0" fontId="5" fillId="3" borderId="1" xfId="4" applyFont="1" applyFill="1" applyBorder="1" applyAlignment="1">
      <alignment horizontal="right"/>
    </xf>
    <xf numFmtId="0" fontId="6" fillId="5" borderId="0" xfId="4" applyFill="1" applyAlignment="1"/>
    <xf numFmtId="0" fontId="5" fillId="2" borderId="2" xfId="5" applyFont="1" applyFill="1" applyBorder="1" applyAlignment="1">
      <alignment horizontal="center"/>
    </xf>
    <xf numFmtId="0" fontId="5" fillId="0" borderId="1" xfId="5" applyFont="1" applyFill="1" applyBorder="1" applyAlignment="1"/>
    <xf numFmtId="0" fontId="5" fillId="0" borderId="1" xfId="5" applyFont="1" applyFill="1" applyBorder="1" applyAlignment="1">
      <alignment horizontal="right"/>
    </xf>
    <xf numFmtId="0" fontId="6" fillId="0" borderId="0" xfId="5" applyAlignment="1"/>
    <xf numFmtId="0" fontId="8" fillId="0" borderId="1" xfId="5" applyFont="1" applyFill="1" applyBorder="1" applyAlignment="1"/>
    <xf numFmtId="0" fontId="1" fillId="0" borderId="1" xfId="5" applyFont="1" applyFill="1" applyBorder="1" applyAlignment="1"/>
    <xf numFmtId="0" fontId="8" fillId="0" borderId="1" xfId="5" applyFont="1" applyFill="1" applyBorder="1" applyAlignment="1">
      <alignment horizontal="right"/>
    </xf>
    <xf numFmtId="0" fontId="10" fillId="0" borderId="0" xfId="5" applyFont="1" applyAlignment="1"/>
    <xf numFmtId="0" fontId="8" fillId="0" borderId="1" xfId="5" applyFont="1" applyFill="1" applyBorder="1" applyAlignment="1">
      <alignment horizontal="left" indent="1"/>
    </xf>
    <xf numFmtId="0" fontId="6" fillId="4" borderId="0" xfId="5" applyFill="1" applyAlignment="1"/>
    <xf numFmtId="0" fontId="5" fillId="3" borderId="1" xfId="5" applyFont="1" applyFill="1" applyBorder="1" applyAlignment="1">
      <alignment horizontal="right"/>
    </xf>
    <xf numFmtId="0" fontId="11" fillId="2" borderId="2" xfId="5" applyFont="1" applyFill="1" applyBorder="1" applyAlignment="1">
      <alignment horizontal="center"/>
    </xf>
    <xf numFmtId="0" fontId="5" fillId="5" borderId="1" xfId="5" applyFont="1" applyFill="1" applyBorder="1" applyAlignment="1">
      <alignment horizontal="right"/>
    </xf>
    <xf numFmtId="0" fontId="5" fillId="2" borderId="2" xfId="1" applyFont="1" applyFill="1" applyBorder="1" applyAlignment="1">
      <alignment horizontal="center"/>
    </xf>
    <xf numFmtId="0" fontId="5" fillId="0" borderId="1" xfId="1" applyFont="1" applyFill="1" applyBorder="1" applyAlignment="1"/>
    <xf numFmtId="0" fontId="5" fillId="0" borderId="1" xfId="1" applyFont="1" applyFill="1" applyBorder="1" applyAlignment="1">
      <alignment horizontal="right"/>
    </xf>
    <xf numFmtId="0" fontId="6" fillId="0" borderId="0" xfId="1" applyAlignment="1"/>
    <xf numFmtId="0" fontId="5" fillId="3" borderId="1" xfId="1" applyFont="1" applyFill="1" applyBorder="1" applyAlignment="1">
      <alignment horizontal="right"/>
    </xf>
    <xf numFmtId="0" fontId="5" fillId="2" borderId="2" xfId="3" applyFont="1" applyFill="1" applyBorder="1" applyAlignment="1">
      <alignment horizontal="center"/>
    </xf>
    <xf numFmtId="0" fontId="5" fillId="0" borderId="1" xfId="3" applyFont="1" applyFill="1" applyBorder="1" applyAlignment="1"/>
    <xf numFmtId="0" fontId="5" fillId="0" borderId="1" xfId="3" applyFont="1" applyFill="1" applyBorder="1" applyAlignment="1">
      <alignment horizontal="right"/>
    </xf>
    <xf numFmtId="0" fontId="6" fillId="0" borderId="0" xfId="3" applyAlignment="1"/>
    <xf numFmtId="0" fontId="5" fillId="3" borderId="1" xfId="3" applyFont="1" applyFill="1" applyBorder="1" applyAlignment="1">
      <alignment horizontal="right"/>
    </xf>
    <xf numFmtId="0" fontId="5" fillId="2" borderId="2" xfId="2" applyFont="1" applyFill="1" applyBorder="1" applyAlignment="1">
      <alignment horizontal="center"/>
    </xf>
    <xf numFmtId="0" fontId="5" fillId="0" borderId="1" xfId="2" applyFont="1" applyFill="1" applyBorder="1" applyAlignment="1"/>
    <xf numFmtId="0" fontId="5" fillId="0" borderId="1" xfId="2" applyFont="1" applyFill="1" applyBorder="1" applyAlignment="1">
      <alignment horizontal="right"/>
    </xf>
    <xf numFmtId="0" fontId="6" fillId="0" borderId="0" xfId="2" applyAlignment="1"/>
    <xf numFmtId="0" fontId="5" fillId="3" borderId="1" xfId="2" applyFont="1" applyFill="1" applyBorder="1" applyAlignment="1">
      <alignment horizontal="right"/>
    </xf>
    <xf numFmtId="0" fontId="8" fillId="0" borderId="0" xfId="0" applyFont="1"/>
    <xf numFmtId="0" fontId="5" fillId="2" borderId="2" xfId="6" applyFont="1" applyFill="1" applyBorder="1" applyAlignment="1">
      <alignment horizontal="center"/>
    </xf>
    <xf numFmtId="0" fontId="5" fillId="0" borderId="1" xfId="6" applyFont="1" applyFill="1" applyBorder="1" applyAlignment="1"/>
    <xf numFmtId="0" fontId="5" fillId="0" borderId="1" xfId="6" applyFont="1" applyFill="1" applyBorder="1" applyAlignment="1">
      <alignment horizontal="right"/>
    </xf>
    <xf numFmtId="0" fontId="6" fillId="0" borderId="0" xfId="6" applyAlignment="1"/>
    <xf numFmtId="0" fontId="5" fillId="3" borderId="1" xfId="6" applyFont="1" applyFill="1" applyBorder="1" applyAlignment="1">
      <alignment horizontal="right"/>
    </xf>
    <xf numFmtId="0" fontId="6" fillId="4" borderId="0" xfId="6" applyFill="1" applyAlignment="1"/>
    <xf numFmtId="0" fontId="5" fillId="2" borderId="2" xfId="7" applyFont="1" applyFill="1" applyBorder="1" applyAlignment="1">
      <alignment horizontal="center"/>
    </xf>
    <xf numFmtId="0" fontId="5" fillId="0" borderId="1" xfId="7" applyFont="1" applyFill="1" applyBorder="1" applyAlignment="1"/>
    <xf numFmtId="0" fontId="5" fillId="0" borderId="1" xfId="7" applyFont="1" applyFill="1" applyBorder="1" applyAlignment="1">
      <alignment horizontal="right"/>
    </xf>
    <xf numFmtId="0" fontId="6" fillId="0" borderId="0" xfId="7" applyAlignment="1"/>
    <xf numFmtId="0" fontId="6" fillId="0" borderId="0" xfId="6" applyFill="1" applyAlignment="1"/>
    <xf numFmtId="0" fontId="5" fillId="3" borderId="1" xfId="7" applyFont="1" applyFill="1" applyBorder="1" applyAlignment="1">
      <alignment horizontal="right"/>
    </xf>
    <xf numFmtId="0" fontId="6" fillId="4" borderId="0" xfId="1" applyFill="1" applyAlignment="1"/>
    <xf numFmtId="0" fontId="6" fillId="6" borderId="0" xfId="7" applyFill="1" applyAlignment="1"/>
    <xf numFmtId="0" fontId="5" fillId="2" borderId="2" xfId="8" applyFont="1" applyFill="1" applyBorder="1" applyAlignment="1">
      <alignment horizontal="center"/>
    </xf>
    <xf numFmtId="0" fontId="5" fillId="0" borderId="1" xfId="8" applyFont="1" applyFill="1" applyBorder="1" applyAlignment="1"/>
    <xf numFmtId="0" fontId="5" fillId="0" borderId="1" xfId="8" applyFont="1" applyFill="1" applyBorder="1" applyAlignment="1">
      <alignment horizontal="right"/>
    </xf>
    <xf numFmtId="0" fontId="6" fillId="0" borderId="0" xfId="8" applyAlignment="1"/>
    <xf numFmtId="0" fontId="5" fillId="3" borderId="1" xfId="8" applyFont="1" applyFill="1" applyBorder="1" applyAlignment="1">
      <alignment horizontal="right"/>
    </xf>
    <xf numFmtId="0" fontId="9" fillId="0" borderId="0" xfId="0" applyFont="1"/>
    <xf numFmtId="0" fontId="3" fillId="0" borderId="1" xfId="5" applyFont="1" applyFill="1" applyBorder="1" applyAlignment="1"/>
    <xf numFmtId="0" fontId="5" fillId="4" borderId="1" xfId="4" applyFont="1" applyFill="1" applyBorder="1" applyAlignment="1">
      <alignment horizontal="right"/>
    </xf>
    <xf numFmtId="177" fontId="0" fillId="0" borderId="0" xfId="0" applyNumberFormat="1"/>
    <xf numFmtId="0" fontId="5" fillId="0" borderId="3" xfId="14" applyFont="1" applyFill="1" applyBorder="1" applyAlignment="1">
      <alignment horizontal="right"/>
    </xf>
    <xf numFmtId="0" fontId="5" fillId="0" borderId="4" xfId="14" applyFont="1" applyFill="1" applyBorder="1" applyAlignment="1">
      <alignment horizontal="right"/>
    </xf>
    <xf numFmtId="0" fontId="0" fillId="0" borderId="0" xfId="0" applyFill="1"/>
    <xf numFmtId="0" fontId="0" fillId="0" borderId="0" xfId="0" applyAlignment="1">
      <alignment horizontal="right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/>
    <xf numFmtId="0" fontId="3" fillId="0" borderId="0" xfId="0" applyFont="1" applyAlignment="1">
      <alignment textRotation="90"/>
    </xf>
    <xf numFmtId="0" fontId="3" fillId="0" borderId="0" xfId="0" applyFont="1" applyAlignment="1">
      <alignment horizontal="center" textRotation="90"/>
    </xf>
    <xf numFmtId="0" fontId="3" fillId="0" borderId="0" xfId="0" applyFont="1" applyFill="1" applyAlignment="1">
      <alignment horizontal="center" textRotation="90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Fill="1" applyAlignme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9" fillId="0" borderId="0" xfId="0" quotePrefix="1" applyFont="1" applyAlignment="1">
      <alignment horizontal="center"/>
    </xf>
    <xf numFmtId="0" fontId="15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" fillId="6" borderId="0" xfId="0" applyFont="1" applyFill="1" applyAlignment="1"/>
    <xf numFmtId="0" fontId="18" fillId="0" borderId="0" xfId="0" applyFont="1" applyFill="1" applyAlignment="1">
      <alignment horizontal="center"/>
    </xf>
    <xf numFmtId="9" fontId="3" fillId="0" borderId="0" xfId="19" applyFont="1" applyFill="1" applyAlignment="1"/>
    <xf numFmtId="0" fontId="3" fillId="0" borderId="0" xfId="0" applyFont="1" applyFill="1" applyAlignment="1">
      <alignment horizontal="left" indent="1"/>
    </xf>
    <xf numFmtId="0" fontId="3" fillId="0" borderId="0" xfId="0" applyFont="1" applyAlignment="1">
      <alignment horizontal="center" wrapText="1"/>
    </xf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177" fontId="15" fillId="0" borderId="0" xfId="0" applyNumberFormat="1" applyFont="1" applyAlignment="1">
      <alignment horizontal="center"/>
    </xf>
  </cellXfs>
  <cellStyles count="20">
    <cellStyle name="Normal_114f-A" xfId="1"/>
    <cellStyle name="Normal_114f-C" xfId="2"/>
    <cellStyle name="Normal_155f-B" xfId="3"/>
    <cellStyle name="Normal_p.106-A" xfId="4"/>
    <cellStyle name="Normal_p.106-B" xfId="5"/>
    <cellStyle name="Normal_p.141" xfId="6"/>
    <cellStyle name="Normal_p.141tr" xfId="7"/>
    <cellStyle name="Normal_p.142" xfId="8"/>
    <cellStyle name="Normal_p.81f-A" xfId="9"/>
    <cellStyle name="Normal_p.81f-B" xfId="10"/>
    <cellStyle name="Normal_p.81f-D" xfId="11"/>
    <cellStyle name="Normal_p38f" xfId="12"/>
    <cellStyle name="Normal_p54f" xfId="13"/>
    <cellStyle name="Normal_p56ff" xfId="14"/>
    <cellStyle name="Normal_p76f" xfId="15"/>
    <cellStyle name="Normal_Sheet1" xfId="16"/>
    <cellStyle name="Normal_Sheet2" xfId="17"/>
    <cellStyle name="Normal_Sheet6" xfId="18"/>
    <cellStyle name="Prozent" xfId="19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1"/>
  <sheetViews>
    <sheetView workbookViewId="0">
      <selection activeCell="G7" sqref="G7"/>
    </sheetView>
  </sheetViews>
  <sheetFormatPr baseColWidth="10" defaultColWidth="9.140625" defaultRowHeight="12.75" x14ac:dyDescent="0.2"/>
  <cols>
    <col min="1" max="1" width="16" customWidth="1"/>
    <col min="2" max="2" width="11" customWidth="1"/>
    <col min="3" max="3" width="22.28515625" customWidth="1"/>
  </cols>
  <sheetData>
    <row r="1" spans="1:17" ht="14.25" x14ac:dyDescent="0.25">
      <c r="A1" t="s">
        <v>618</v>
      </c>
      <c r="B1" t="s">
        <v>632</v>
      </c>
      <c r="C1" t="s">
        <v>17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9</v>
      </c>
      <c r="K1" t="s">
        <v>8</v>
      </c>
      <c r="L1" t="s">
        <v>10</v>
      </c>
      <c r="M1" t="s">
        <v>11</v>
      </c>
      <c r="N1" t="s">
        <v>12</v>
      </c>
      <c r="O1" t="s">
        <v>415</v>
      </c>
    </row>
    <row r="2" spans="1:17" x14ac:dyDescent="0.2">
      <c r="A2" s="89" t="s">
        <v>410</v>
      </c>
      <c r="B2" t="s">
        <v>411</v>
      </c>
      <c r="C2" t="s">
        <v>409</v>
      </c>
      <c r="D2" t="s">
        <v>412</v>
      </c>
      <c r="E2" t="s">
        <v>413</v>
      </c>
      <c r="F2">
        <v>695</v>
      </c>
      <c r="G2">
        <v>-1.2</v>
      </c>
      <c r="H2">
        <v>-22.6</v>
      </c>
      <c r="I2">
        <v>19.100000000000001</v>
      </c>
      <c r="J2">
        <v>5</v>
      </c>
      <c r="K2">
        <v>3</v>
      </c>
      <c r="L2">
        <v>408</v>
      </c>
      <c r="M2" s="1">
        <v>0.70299999999999996</v>
      </c>
      <c r="N2" s="2">
        <v>5.5E-2</v>
      </c>
      <c r="O2" t="s">
        <v>414</v>
      </c>
    </row>
    <row r="3" spans="1:17" x14ac:dyDescent="0.2">
      <c r="A3" s="89" t="s">
        <v>416</v>
      </c>
      <c r="B3" t="s">
        <v>417</v>
      </c>
      <c r="C3" t="s">
        <v>409</v>
      </c>
      <c r="D3" t="s">
        <v>418</v>
      </c>
      <c r="E3" t="s">
        <v>419</v>
      </c>
      <c r="F3">
        <v>136</v>
      </c>
      <c r="G3">
        <v>0.4</v>
      </c>
      <c r="H3">
        <v>-24.8</v>
      </c>
      <c r="I3">
        <v>22.3</v>
      </c>
      <c r="J3">
        <v>5</v>
      </c>
      <c r="K3">
        <v>5</v>
      </c>
      <c r="L3">
        <v>502</v>
      </c>
      <c r="M3" s="1">
        <v>0.65800000000000003</v>
      </c>
      <c r="N3" s="2">
        <v>7.8E-2</v>
      </c>
      <c r="O3" t="s">
        <v>420</v>
      </c>
    </row>
    <row r="4" spans="1:17" x14ac:dyDescent="0.2">
      <c r="A4" t="s">
        <v>615</v>
      </c>
      <c r="B4" t="s">
        <v>432</v>
      </c>
      <c r="C4" t="s">
        <v>409</v>
      </c>
      <c r="D4" t="s">
        <v>421</v>
      </c>
      <c r="E4" t="s">
        <v>422</v>
      </c>
      <c r="F4">
        <v>2200</v>
      </c>
      <c r="G4">
        <v>6.6</v>
      </c>
      <c r="H4">
        <v>-4.7</v>
      </c>
      <c r="I4">
        <v>18</v>
      </c>
      <c r="J4">
        <v>3</v>
      </c>
      <c r="K4">
        <v>5</v>
      </c>
      <c r="L4">
        <v>877</v>
      </c>
      <c r="M4" s="1">
        <v>0.57299999999999995</v>
      </c>
      <c r="N4" s="2">
        <v>0.20599999999999999</v>
      </c>
      <c r="O4" t="s">
        <v>429</v>
      </c>
    </row>
    <row r="5" spans="1:17" x14ac:dyDescent="0.2">
      <c r="A5" t="s">
        <v>423</v>
      </c>
      <c r="B5" t="s">
        <v>424</v>
      </c>
      <c r="C5" t="s">
        <v>409</v>
      </c>
      <c r="D5" s="118" t="s">
        <v>425</v>
      </c>
      <c r="E5" s="117" t="s">
        <v>426</v>
      </c>
      <c r="F5" s="115">
        <v>3496</v>
      </c>
      <c r="G5">
        <v>4.0999999999999996</v>
      </c>
      <c r="H5">
        <v>-7.7</v>
      </c>
      <c r="I5">
        <v>13.1</v>
      </c>
      <c r="J5">
        <v>4</v>
      </c>
      <c r="K5">
        <v>4</v>
      </c>
      <c r="L5">
        <v>736</v>
      </c>
      <c r="M5" s="1">
        <v>0.46800000000000003</v>
      </c>
      <c r="N5" s="2">
        <v>9.4E-2</v>
      </c>
      <c r="O5" t="s">
        <v>429</v>
      </c>
    </row>
    <row r="6" spans="1:17" x14ac:dyDescent="0.2">
      <c r="A6" t="s">
        <v>616</v>
      </c>
      <c r="B6" t="s">
        <v>431</v>
      </c>
      <c r="C6" t="s">
        <v>409</v>
      </c>
      <c r="D6" t="s">
        <v>427</v>
      </c>
      <c r="E6" t="s">
        <v>428</v>
      </c>
      <c r="F6">
        <v>3093</v>
      </c>
      <c r="G6">
        <v>3.8</v>
      </c>
      <c r="H6">
        <v>-4</v>
      </c>
      <c r="I6">
        <v>12.6</v>
      </c>
      <c r="J6">
        <v>5</v>
      </c>
      <c r="K6">
        <v>2</v>
      </c>
      <c r="L6">
        <v>1939</v>
      </c>
      <c r="M6" s="1">
        <v>0.54200000000000004</v>
      </c>
      <c r="N6" s="2">
        <v>0.161</v>
      </c>
      <c r="O6" t="s">
        <v>430</v>
      </c>
      <c r="Q6" s="112"/>
    </row>
    <row r="7" spans="1:17" x14ac:dyDescent="0.2">
      <c r="A7" s="89" t="s">
        <v>15</v>
      </c>
      <c r="B7" t="s">
        <v>14</v>
      </c>
      <c r="C7" t="s">
        <v>16</v>
      </c>
      <c r="D7" t="s">
        <v>0</v>
      </c>
      <c r="E7" t="s">
        <v>1</v>
      </c>
      <c r="F7">
        <v>100</v>
      </c>
      <c r="G7">
        <v>2.5</v>
      </c>
      <c r="H7">
        <v>-21.1</v>
      </c>
      <c r="I7">
        <v>22.9</v>
      </c>
      <c r="J7">
        <v>5</v>
      </c>
      <c r="K7">
        <v>5</v>
      </c>
      <c r="L7">
        <v>521</v>
      </c>
      <c r="M7" s="1">
        <v>0.61899999999999999</v>
      </c>
      <c r="N7" s="2">
        <v>9.5000000000000001E-2</v>
      </c>
    </row>
    <row r="8" spans="1:17" x14ac:dyDescent="0.2">
      <c r="A8" s="89" t="s">
        <v>13</v>
      </c>
      <c r="B8" t="s">
        <v>14</v>
      </c>
      <c r="C8" t="s">
        <v>16</v>
      </c>
      <c r="D8" t="s">
        <v>23</v>
      </c>
      <c r="E8" t="s">
        <v>27</v>
      </c>
      <c r="F8">
        <v>561</v>
      </c>
      <c r="G8">
        <v>1.8</v>
      </c>
      <c r="H8">
        <v>-18.7</v>
      </c>
      <c r="I8">
        <v>19.899999999999999</v>
      </c>
      <c r="J8">
        <v>5</v>
      </c>
      <c r="K8">
        <v>5</v>
      </c>
      <c r="L8">
        <v>560</v>
      </c>
      <c r="M8" s="2">
        <v>0.55600000000000005</v>
      </c>
      <c r="N8" s="2">
        <v>0.127</v>
      </c>
    </row>
    <row r="9" spans="1:17" x14ac:dyDescent="0.2">
      <c r="A9" s="89" t="s">
        <v>18</v>
      </c>
      <c r="B9" t="s">
        <v>14</v>
      </c>
      <c r="C9" t="s">
        <v>16</v>
      </c>
      <c r="D9" t="s">
        <v>24</v>
      </c>
      <c r="E9" t="s">
        <v>28</v>
      </c>
      <c r="F9">
        <v>210</v>
      </c>
      <c r="G9">
        <v>3.2</v>
      </c>
      <c r="H9">
        <v>-19</v>
      </c>
      <c r="I9">
        <v>22.3</v>
      </c>
      <c r="J9">
        <v>5</v>
      </c>
      <c r="K9">
        <v>5</v>
      </c>
      <c r="L9">
        <v>708</v>
      </c>
      <c r="M9" s="2">
        <v>0.61099999999999999</v>
      </c>
      <c r="N9" s="2">
        <v>0.13900000000000001</v>
      </c>
    </row>
    <row r="10" spans="1:17" x14ac:dyDescent="0.2">
      <c r="A10" s="89" t="s">
        <v>19</v>
      </c>
      <c r="B10" t="s">
        <v>20</v>
      </c>
      <c r="C10" t="s">
        <v>16</v>
      </c>
      <c r="D10" t="s">
        <v>25</v>
      </c>
      <c r="E10" t="s">
        <v>46</v>
      </c>
      <c r="F10">
        <v>213</v>
      </c>
      <c r="G10">
        <v>5.4</v>
      </c>
      <c r="H10">
        <v>-16.3</v>
      </c>
      <c r="I10">
        <v>23.9</v>
      </c>
      <c r="J10">
        <v>5</v>
      </c>
      <c r="K10">
        <v>5</v>
      </c>
      <c r="L10">
        <v>622</v>
      </c>
      <c r="M10" s="2">
        <v>0.66200000000000003</v>
      </c>
      <c r="N10" s="2">
        <v>9.4E-2</v>
      </c>
    </row>
    <row r="11" spans="1:17" x14ac:dyDescent="0.2">
      <c r="A11" s="89" t="s">
        <v>21</v>
      </c>
      <c r="B11" t="s">
        <v>22</v>
      </c>
      <c r="C11" t="s">
        <v>16</v>
      </c>
      <c r="D11" t="s">
        <v>26</v>
      </c>
      <c r="E11" t="s">
        <v>29</v>
      </c>
      <c r="F11">
        <v>1514</v>
      </c>
      <c r="G11">
        <v>5</v>
      </c>
      <c r="H11">
        <v>-10.5</v>
      </c>
      <c r="I11">
        <v>18.2</v>
      </c>
      <c r="J11">
        <v>5</v>
      </c>
      <c r="K11">
        <v>5</v>
      </c>
      <c r="L11">
        <v>1041</v>
      </c>
      <c r="M11" s="2">
        <v>0.70499999999999996</v>
      </c>
      <c r="N11" s="2">
        <v>0.106</v>
      </c>
    </row>
    <row r="12" spans="1:17" x14ac:dyDescent="0.2">
      <c r="A12" s="89" t="s">
        <v>39</v>
      </c>
      <c r="B12" t="s">
        <v>40</v>
      </c>
      <c r="C12" t="s">
        <v>30</v>
      </c>
      <c r="D12" t="s">
        <v>31</v>
      </c>
      <c r="E12" t="s">
        <v>35</v>
      </c>
      <c r="F12">
        <v>100</v>
      </c>
      <c r="G12">
        <v>10</v>
      </c>
      <c r="H12">
        <v>-9.1</v>
      </c>
      <c r="I12">
        <v>26.1</v>
      </c>
      <c r="J12">
        <v>3</v>
      </c>
      <c r="K12">
        <v>7</v>
      </c>
      <c r="L12">
        <v>547</v>
      </c>
      <c r="M12" s="2">
        <v>0.70599999999999996</v>
      </c>
      <c r="N12" s="2">
        <v>6.7000000000000004E-2</v>
      </c>
    </row>
    <row r="13" spans="1:17" x14ac:dyDescent="0.2">
      <c r="A13" s="89" t="s">
        <v>41</v>
      </c>
      <c r="B13" t="s">
        <v>42</v>
      </c>
      <c r="C13" t="s">
        <v>30</v>
      </c>
      <c r="D13" t="s">
        <v>32</v>
      </c>
      <c r="E13" t="s">
        <v>36</v>
      </c>
      <c r="F13">
        <v>43</v>
      </c>
      <c r="G13">
        <v>11.8</v>
      </c>
      <c r="H13">
        <v>-4.5999999999999996</v>
      </c>
      <c r="I13">
        <v>26.1</v>
      </c>
      <c r="J13">
        <v>3</v>
      </c>
      <c r="K13">
        <v>7</v>
      </c>
      <c r="L13">
        <v>630</v>
      </c>
      <c r="M13" s="2">
        <v>0.75900000000000001</v>
      </c>
      <c r="N13" s="2">
        <v>6.9000000000000006E-2</v>
      </c>
    </row>
    <row r="14" spans="1:17" x14ac:dyDescent="0.2">
      <c r="A14" s="89" t="s">
        <v>43</v>
      </c>
      <c r="B14" t="s">
        <v>22</v>
      </c>
      <c r="C14" t="s">
        <v>30</v>
      </c>
      <c r="D14" t="s">
        <v>33</v>
      </c>
      <c r="E14" t="s">
        <v>37</v>
      </c>
      <c r="F14">
        <v>54</v>
      </c>
      <c r="G14">
        <v>14.6</v>
      </c>
      <c r="H14">
        <v>-1.7</v>
      </c>
      <c r="I14">
        <v>28.2</v>
      </c>
      <c r="J14">
        <v>1</v>
      </c>
      <c r="K14">
        <v>7</v>
      </c>
      <c r="L14">
        <v>639</v>
      </c>
      <c r="M14" s="2">
        <v>0.70899999999999996</v>
      </c>
      <c r="N14" s="2">
        <v>0.11700000000000001</v>
      </c>
    </row>
    <row r="15" spans="1:17" x14ac:dyDescent="0.2">
      <c r="A15" s="89" t="s">
        <v>44</v>
      </c>
      <c r="B15" t="s">
        <v>45</v>
      </c>
      <c r="C15" t="s">
        <v>30</v>
      </c>
      <c r="D15" t="s">
        <v>34</v>
      </c>
      <c r="E15" t="s">
        <v>38</v>
      </c>
      <c r="F15">
        <v>115</v>
      </c>
      <c r="G15">
        <v>14.4</v>
      </c>
      <c r="H15">
        <v>-1.2</v>
      </c>
      <c r="I15">
        <v>27.7</v>
      </c>
      <c r="J15">
        <v>1</v>
      </c>
      <c r="K15">
        <v>7</v>
      </c>
      <c r="L15">
        <v>716</v>
      </c>
      <c r="M15" s="2">
        <v>0.60599999999999998</v>
      </c>
      <c r="N15" s="2">
        <v>0.11700000000000001</v>
      </c>
    </row>
    <row r="16" spans="1:17" x14ac:dyDescent="0.2">
      <c r="A16" s="89" t="s">
        <v>534</v>
      </c>
      <c r="B16" t="s">
        <v>535</v>
      </c>
      <c r="C16" t="s">
        <v>536</v>
      </c>
      <c r="D16" t="s">
        <v>537</v>
      </c>
      <c r="E16" t="s">
        <v>541</v>
      </c>
      <c r="F16">
        <v>469</v>
      </c>
      <c r="G16">
        <v>16.399999999999999</v>
      </c>
      <c r="H16">
        <v>4.5</v>
      </c>
      <c r="I16">
        <v>27.6</v>
      </c>
      <c r="J16">
        <v>0</v>
      </c>
      <c r="K16">
        <v>9</v>
      </c>
      <c r="L16">
        <v>1407</v>
      </c>
      <c r="M16" s="2">
        <v>0.39399999999999996</v>
      </c>
      <c r="N16" s="2">
        <v>0.27100000000000002</v>
      </c>
    </row>
    <row r="17" spans="1:14" x14ac:dyDescent="0.2">
      <c r="A17" s="89" t="s">
        <v>546</v>
      </c>
      <c r="B17" t="s">
        <v>547</v>
      </c>
      <c r="C17" t="s">
        <v>536</v>
      </c>
      <c r="D17" t="s">
        <v>538</v>
      </c>
      <c r="E17" t="s">
        <v>542</v>
      </c>
      <c r="F17">
        <v>68</v>
      </c>
      <c r="G17">
        <v>15.3</v>
      </c>
      <c r="H17">
        <v>2.2000000000000002</v>
      </c>
      <c r="I17">
        <v>27.7</v>
      </c>
      <c r="J17">
        <v>0</v>
      </c>
      <c r="K17">
        <v>8</v>
      </c>
      <c r="L17">
        <v>978</v>
      </c>
      <c r="M17" s="2">
        <v>0.46</v>
      </c>
      <c r="N17" s="2">
        <v>0.23400000000000001</v>
      </c>
    </row>
    <row r="18" spans="1:14" x14ac:dyDescent="0.2">
      <c r="A18" t="s">
        <v>617</v>
      </c>
      <c r="B18" t="s">
        <v>548</v>
      </c>
      <c r="C18" t="s">
        <v>536</v>
      </c>
      <c r="D18" t="s">
        <v>537</v>
      </c>
      <c r="E18" t="s">
        <v>543</v>
      </c>
      <c r="F18">
        <v>10</v>
      </c>
      <c r="G18">
        <v>16.399999999999999</v>
      </c>
      <c r="H18">
        <v>4</v>
      </c>
      <c r="I18">
        <v>28.3</v>
      </c>
      <c r="J18">
        <v>0</v>
      </c>
      <c r="K18">
        <v>8</v>
      </c>
      <c r="L18">
        <v>1481</v>
      </c>
      <c r="M18" s="2">
        <v>0.375</v>
      </c>
      <c r="N18" s="2">
        <v>0.33300000000000002</v>
      </c>
    </row>
    <row r="19" spans="1:14" x14ac:dyDescent="0.2">
      <c r="A19" t="s">
        <v>549</v>
      </c>
      <c r="B19" t="s">
        <v>548</v>
      </c>
      <c r="C19" t="s">
        <v>536</v>
      </c>
      <c r="D19" t="s">
        <v>539</v>
      </c>
      <c r="E19" t="s">
        <v>544</v>
      </c>
      <c r="F19">
        <v>1060</v>
      </c>
      <c r="G19">
        <v>11.1</v>
      </c>
      <c r="H19">
        <v>-2.6</v>
      </c>
      <c r="I19">
        <v>23.7</v>
      </c>
      <c r="J19">
        <v>1</v>
      </c>
      <c r="K19">
        <v>6</v>
      </c>
      <c r="L19" s="116" t="s">
        <v>140</v>
      </c>
      <c r="M19" s="116" t="s">
        <v>140</v>
      </c>
      <c r="N19" s="116" t="s">
        <v>140</v>
      </c>
    </row>
    <row r="20" spans="1:14" x14ac:dyDescent="0.2">
      <c r="A20" s="89" t="s">
        <v>550</v>
      </c>
      <c r="B20" t="s">
        <v>551</v>
      </c>
      <c r="C20" t="s">
        <v>536</v>
      </c>
      <c r="D20" t="s">
        <v>540</v>
      </c>
      <c r="E20" t="s">
        <v>545</v>
      </c>
      <c r="F20">
        <v>1070</v>
      </c>
      <c r="G20">
        <v>11.4</v>
      </c>
      <c r="H20">
        <v>0.6</v>
      </c>
      <c r="I20">
        <v>22.7</v>
      </c>
      <c r="J20">
        <v>0</v>
      </c>
      <c r="K20">
        <v>7</v>
      </c>
      <c r="L20">
        <v>1979</v>
      </c>
      <c r="M20" s="2">
        <v>0.45100000000000001</v>
      </c>
      <c r="N20" s="2">
        <v>0.26500000000000001</v>
      </c>
    </row>
    <row r="21" spans="1:14" x14ac:dyDescent="0.2">
      <c r="A21" s="89" t="s">
        <v>619</v>
      </c>
      <c r="B21" t="s">
        <v>620</v>
      </c>
      <c r="C21" t="s">
        <v>621</v>
      </c>
      <c r="D21" t="s">
        <v>622</v>
      </c>
      <c r="E21" t="s">
        <v>623</v>
      </c>
      <c r="F21">
        <v>1634</v>
      </c>
      <c r="G21">
        <v>15.4</v>
      </c>
      <c r="H21">
        <v>8.5</v>
      </c>
      <c r="I21">
        <v>20.399999999999999</v>
      </c>
      <c r="J21">
        <v>0</v>
      </c>
      <c r="K21">
        <v>9</v>
      </c>
      <c r="L21">
        <v>1498</v>
      </c>
      <c r="M21" s="2">
        <v>0.55500000000000005</v>
      </c>
      <c r="N21" s="2">
        <v>0.14599999999999999</v>
      </c>
    </row>
    <row r="22" spans="1:14" x14ac:dyDescent="0.2">
      <c r="A22" s="89" t="s">
        <v>624</v>
      </c>
      <c r="B22" t="s">
        <v>620</v>
      </c>
      <c r="C22" t="s">
        <v>621</v>
      </c>
      <c r="D22" t="s">
        <v>625</v>
      </c>
      <c r="E22" t="s">
        <v>626</v>
      </c>
      <c r="F22">
        <v>1922</v>
      </c>
      <c r="G22">
        <v>15.9</v>
      </c>
      <c r="H22">
        <v>9.5</v>
      </c>
      <c r="I22">
        <v>20.9</v>
      </c>
      <c r="J22">
        <v>0</v>
      </c>
      <c r="K22">
        <v>10</v>
      </c>
      <c r="L22">
        <v>1284</v>
      </c>
      <c r="M22" s="2">
        <v>0.69499999999999995</v>
      </c>
      <c r="N22" s="2">
        <v>0.10400000000000001</v>
      </c>
    </row>
    <row r="23" spans="1:14" x14ac:dyDescent="0.2">
      <c r="A23" s="89" t="s">
        <v>627</v>
      </c>
      <c r="B23" t="s">
        <v>628</v>
      </c>
      <c r="C23" t="s">
        <v>621</v>
      </c>
      <c r="D23" t="s">
        <v>629</v>
      </c>
      <c r="E23" t="s">
        <v>630</v>
      </c>
      <c r="F23">
        <v>154</v>
      </c>
      <c r="G23">
        <v>19.3</v>
      </c>
      <c r="H23">
        <v>7.8</v>
      </c>
      <c r="I23">
        <v>28.5</v>
      </c>
      <c r="J23">
        <v>0</v>
      </c>
      <c r="K23">
        <v>10</v>
      </c>
      <c r="L23">
        <v>1947</v>
      </c>
      <c r="M23" s="2">
        <v>0.52</v>
      </c>
      <c r="N23" s="2">
        <v>0.223</v>
      </c>
    </row>
    <row r="24" spans="1:14" x14ac:dyDescent="0.2">
      <c r="A24" s="89" t="s">
        <v>631</v>
      </c>
      <c r="B24" t="s">
        <v>551</v>
      </c>
      <c r="C24" t="s">
        <v>621</v>
      </c>
      <c r="D24" t="s">
        <v>633</v>
      </c>
      <c r="E24" t="s">
        <v>634</v>
      </c>
      <c r="F24">
        <v>53</v>
      </c>
      <c r="G24">
        <v>17.7</v>
      </c>
      <c r="H24">
        <v>5.3</v>
      </c>
      <c r="I24">
        <v>29.4</v>
      </c>
      <c r="J24">
        <v>0</v>
      </c>
      <c r="K24">
        <v>9</v>
      </c>
      <c r="L24">
        <v>1388</v>
      </c>
      <c r="M24" s="2">
        <v>0.47100000000000003</v>
      </c>
      <c r="N24" s="2">
        <v>0.25800000000000001</v>
      </c>
    </row>
    <row r="25" spans="1:14" x14ac:dyDescent="0.2">
      <c r="A25" s="89" t="s">
        <v>635</v>
      </c>
      <c r="B25" t="s">
        <v>636</v>
      </c>
      <c r="C25" t="s">
        <v>621</v>
      </c>
      <c r="D25" t="s">
        <v>637</v>
      </c>
      <c r="E25" t="s">
        <v>638</v>
      </c>
      <c r="F25">
        <v>200</v>
      </c>
      <c r="G25">
        <v>18.7</v>
      </c>
      <c r="H25">
        <v>8.8000000000000007</v>
      </c>
      <c r="I25">
        <v>27.3</v>
      </c>
      <c r="J25">
        <v>0</v>
      </c>
      <c r="K25">
        <v>11</v>
      </c>
      <c r="L25">
        <v>1833</v>
      </c>
      <c r="M25" s="2">
        <v>0.48499999999999999</v>
      </c>
      <c r="N25" s="2">
        <v>0.19500000000000001</v>
      </c>
    </row>
    <row r="26" spans="1:14" x14ac:dyDescent="0.2">
      <c r="A26" s="89" t="s">
        <v>639</v>
      </c>
      <c r="B26" t="s">
        <v>548</v>
      </c>
      <c r="C26" t="s">
        <v>621</v>
      </c>
      <c r="D26" t="s">
        <v>640</v>
      </c>
      <c r="E26" t="s">
        <v>641</v>
      </c>
      <c r="F26">
        <v>4</v>
      </c>
      <c r="G26">
        <v>18.5</v>
      </c>
      <c r="H26">
        <v>7.6</v>
      </c>
      <c r="I26">
        <v>29</v>
      </c>
      <c r="J26">
        <v>0</v>
      </c>
      <c r="K26">
        <v>10</v>
      </c>
      <c r="L26">
        <v>1721</v>
      </c>
      <c r="M26" s="2">
        <v>0.41899999999999998</v>
      </c>
      <c r="N26" s="2">
        <v>0.26600000000000001</v>
      </c>
    </row>
    <row r="27" spans="1:14" x14ac:dyDescent="0.2">
      <c r="A27" s="89" t="s">
        <v>642</v>
      </c>
      <c r="B27" t="s">
        <v>628</v>
      </c>
      <c r="C27" t="s">
        <v>653</v>
      </c>
      <c r="D27" t="s">
        <v>643</v>
      </c>
      <c r="E27" t="s">
        <v>644</v>
      </c>
      <c r="F27">
        <v>80</v>
      </c>
      <c r="G27">
        <v>22.2</v>
      </c>
      <c r="H27">
        <v>13.2</v>
      </c>
      <c r="I27">
        <v>28.7</v>
      </c>
      <c r="J27">
        <v>0</v>
      </c>
      <c r="K27">
        <v>12</v>
      </c>
      <c r="L27">
        <v>1350</v>
      </c>
      <c r="M27" s="2">
        <v>0.49</v>
      </c>
      <c r="N27" s="2">
        <v>0.21299999999999999</v>
      </c>
    </row>
    <row r="28" spans="1:14" x14ac:dyDescent="0.2">
      <c r="A28" s="89" t="s">
        <v>645</v>
      </c>
      <c r="B28" t="s">
        <v>646</v>
      </c>
      <c r="C28" t="s">
        <v>653</v>
      </c>
      <c r="D28" t="s">
        <v>647</v>
      </c>
      <c r="E28" t="s">
        <v>648</v>
      </c>
      <c r="F28">
        <v>33</v>
      </c>
      <c r="G28">
        <v>22.2</v>
      </c>
      <c r="H28">
        <v>15.4</v>
      </c>
      <c r="I28">
        <v>27.8</v>
      </c>
      <c r="J28">
        <v>0</v>
      </c>
      <c r="K28">
        <v>12</v>
      </c>
      <c r="L28">
        <v>2200</v>
      </c>
      <c r="M28" s="2">
        <v>0.503</v>
      </c>
      <c r="N28" s="2">
        <v>0.151</v>
      </c>
    </row>
    <row r="29" spans="1:14" x14ac:dyDescent="0.2">
      <c r="A29" s="89" t="s">
        <v>649</v>
      </c>
      <c r="B29" t="s">
        <v>650</v>
      </c>
      <c r="C29" t="s">
        <v>653</v>
      </c>
      <c r="D29" t="s">
        <v>651</v>
      </c>
      <c r="E29" t="s">
        <v>652</v>
      </c>
      <c r="F29">
        <v>3</v>
      </c>
      <c r="G29">
        <v>24.4</v>
      </c>
      <c r="H29">
        <v>17.899999999999999</v>
      </c>
      <c r="I29">
        <v>29.1</v>
      </c>
      <c r="J29">
        <v>0</v>
      </c>
      <c r="K29">
        <v>12</v>
      </c>
      <c r="L29">
        <v>1501</v>
      </c>
      <c r="M29" s="2">
        <v>0.43</v>
      </c>
      <c r="N29" s="2">
        <v>0.218</v>
      </c>
    </row>
    <row r="31" spans="1:14" x14ac:dyDescent="0.2">
      <c r="A31" s="109"/>
    </row>
  </sheetData>
  <autoFilter ref="A1:O29"/>
  <phoneticPr fontId="4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sqref="A1:E20"/>
    </sheetView>
  </sheetViews>
  <sheetFormatPr baseColWidth="10" defaultColWidth="9.140625" defaultRowHeight="12.75" x14ac:dyDescent="0.2"/>
  <cols>
    <col min="1" max="1" width="22.140625" customWidth="1"/>
  </cols>
  <sheetData>
    <row r="1" spans="1:5" x14ac:dyDescent="0.2">
      <c r="A1" s="41" t="s">
        <v>47</v>
      </c>
      <c r="B1" s="41" t="s">
        <v>48</v>
      </c>
      <c r="C1" s="41" t="s">
        <v>49</v>
      </c>
      <c r="D1" s="41" t="s">
        <v>50</v>
      </c>
      <c r="E1" s="41" t="s">
        <v>51</v>
      </c>
    </row>
    <row r="2" spans="1:5" x14ac:dyDescent="0.2">
      <c r="A2" s="42" t="s">
        <v>388</v>
      </c>
      <c r="B2" s="42" t="s">
        <v>389</v>
      </c>
      <c r="C2" s="43" t="s">
        <v>140</v>
      </c>
      <c r="D2" s="44" t="s">
        <v>140</v>
      </c>
      <c r="E2" s="42" t="s">
        <v>100</v>
      </c>
    </row>
    <row r="3" spans="1:5" x14ac:dyDescent="0.2">
      <c r="A3" s="42" t="s">
        <v>345</v>
      </c>
      <c r="B3" s="42" t="s">
        <v>390</v>
      </c>
      <c r="C3" s="10">
        <v>2.7</v>
      </c>
      <c r="D3" s="11">
        <v>24</v>
      </c>
      <c r="E3" s="42"/>
    </row>
    <row r="4" spans="1:5" x14ac:dyDescent="0.2">
      <c r="A4" s="42" t="s">
        <v>396</v>
      </c>
      <c r="B4" s="42" t="s">
        <v>390</v>
      </c>
      <c r="C4" s="5">
        <v>-12.4</v>
      </c>
      <c r="D4" s="6">
        <v>25.8</v>
      </c>
      <c r="E4" s="42"/>
    </row>
    <row r="5" spans="1:5" x14ac:dyDescent="0.2">
      <c r="A5" s="42" t="s">
        <v>381</v>
      </c>
      <c r="B5" s="42" t="s">
        <v>390</v>
      </c>
      <c r="C5" s="37">
        <v>-6.2</v>
      </c>
      <c r="D5" s="38">
        <v>22.2</v>
      </c>
      <c r="E5" s="42"/>
    </row>
    <row r="6" spans="1:5" x14ac:dyDescent="0.2">
      <c r="A6" s="42" t="s">
        <v>215</v>
      </c>
      <c r="B6" s="42" t="s">
        <v>390</v>
      </c>
      <c r="C6" s="43">
        <v>-4.9000000000000004</v>
      </c>
      <c r="D6" s="44">
        <v>24</v>
      </c>
      <c r="E6" s="42"/>
    </row>
    <row r="7" spans="1:5" x14ac:dyDescent="0.2">
      <c r="A7" s="42" t="s">
        <v>358</v>
      </c>
      <c r="B7" s="42" t="s">
        <v>389</v>
      </c>
      <c r="C7" s="43" t="s">
        <v>140</v>
      </c>
      <c r="D7" s="44" t="s">
        <v>140</v>
      </c>
      <c r="E7" s="42" t="s">
        <v>109</v>
      </c>
    </row>
    <row r="8" spans="1:5" x14ac:dyDescent="0.2">
      <c r="A8" s="42" t="s">
        <v>361</v>
      </c>
      <c r="B8" s="42" t="s">
        <v>390</v>
      </c>
      <c r="C8" s="43" t="s">
        <v>140</v>
      </c>
      <c r="D8" s="44" t="s">
        <v>140</v>
      </c>
      <c r="E8" s="42" t="s">
        <v>165</v>
      </c>
    </row>
    <row r="9" spans="1:5" x14ac:dyDescent="0.2">
      <c r="A9" s="42" t="s">
        <v>391</v>
      </c>
      <c r="B9" s="42" t="s">
        <v>389</v>
      </c>
      <c r="C9" s="43" t="s">
        <v>140</v>
      </c>
      <c r="D9" s="44" t="s">
        <v>140</v>
      </c>
      <c r="E9" s="42" t="s">
        <v>392</v>
      </c>
    </row>
    <row r="10" spans="1:5" x14ac:dyDescent="0.2">
      <c r="A10" s="42" t="s">
        <v>172</v>
      </c>
      <c r="B10" s="42" t="s">
        <v>389</v>
      </c>
      <c r="C10" s="43" t="s">
        <v>140</v>
      </c>
      <c r="D10" s="44" t="s">
        <v>140</v>
      </c>
      <c r="E10" s="42" t="s">
        <v>60</v>
      </c>
    </row>
    <row r="11" spans="1:5" x14ac:dyDescent="0.2">
      <c r="A11" s="42" t="s">
        <v>393</v>
      </c>
      <c r="B11" s="42" t="s">
        <v>390</v>
      </c>
      <c r="C11" s="43" t="s">
        <v>140</v>
      </c>
      <c r="D11" s="44" t="s">
        <v>140</v>
      </c>
      <c r="E11" s="42" t="s">
        <v>91</v>
      </c>
    </row>
    <row r="12" spans="1:5" x14ac:dyDescent="0.2">
      <c r="A12" s="42" t="s">
        <v>394</v>
      </c>
      <c r="B12" s="42" t="s">
        <v>389</v>
      </c>
      <c r="C12" s="43" t="s">
        <v>140</v>
      </c>
      <c r="D12" s="44" t="s">
        <v>140</v>
      </c>
      <c r="E12" s="42" t="s">
        <v>188</v>
      </c>
    </row>
    <row r="13" spans="1:5" x14ac:dyDescent="0.2">
      <c r="A13" s="42" t="s">
        <v>53</v>
      </c>
      <c r="B13" s="42" t="s">
        <v>390</v>
      </c>
      <c r="C13" s="43">
        <v>1.6</v>
      </c>
      <c r="D13" s="45">
        <v>19</v>
      </c>
      <c r="E13" s="42" t="s">
        <v>54</v>
      </c>
    </row>
    <row r="14" spans="1:5" x14ac:dyDescent="0.2">
      <c r="A14" s="42" t="s">
        <v>398</v>
      </c>
      <c r="B14" s="42" t="s">
        <v>390</v>
      </c>
      <c r="C14" s="43">
        <v>-7.2</v>
      </c>
      <c r="D14" s="44">
        <v>25.7</v>
      </c>
      <c r="E14" s="42"/>
    </row>
    <row r="15" spans="1:5" x14ac:dyDescent="0.2">
      <c r="A15" s="42" t="s">
        <v>397</v>
      </c>
      <c r="B15" s="42" t="s">
        <v>390</v>
      </c>
      <c r="C15" s="24">
        <v>6.6</v>
      </c>
      <c r="D15" s="23">
        <v>21.3</v>
      </c>
      <c r="E15" s="42"/>
    </row>
    <row r="16" spans="1:5" x14ac:dyDescent="0.2">
      <c r="A16" s="42" t="s">
        <v>395</v>
      </c>
      <c r="B16" s="42" t="s">
        <v>389</v>
      </c>
      <c r="C16" s="43" t="s">
        <v>140</v>
      </c>
      <c r="D16" s="44" t="s">
        <v>140</v>
      </c>
      <c r="E16" s="42" t="s">
        <v>91</v>
      </c>
    </row>
    <row r="17" spans="1:5" x14ac:dyDescent="0.2">
      <c r="A17" s="42" t="s">
        <v>373</v>
      </c>
      <c r="B17" s="42" t="s">
        <v>389</v>
      </c>
      <c r="C17" s="43" t="s">
        <v>140</v>
      </c>
      <c r="D17" s="44" t="s">
        <v>140</v>
      </c>
      <c r="E17" s="42" t="s">
        <v>91</v>
      </c>
    </row>
    <row r="18" spans="1:5" x14ac:dyDescent="0.2">
      <c r="A18" s="42" t="s">
        <v>217</v>
      </c>
      <c r="B18" s="42" t="s">
        <v>390</v>
      </c>
      <c r="C18" s="43">
        <v>-1.1000000000000001</v>
      </c>
      <c r="D18" s="44">
        <v>27.7</v>
      </c>
      <c r="E18" s="42"/>
    </row>
    <row r="19" spans="1:5" x14ac:dyDescent="0.2">
      <c r="A19" s="42" t="s">
        <v>385</v>
      </c>
      <c r="B19" s="42" t="s">
        <v>390</v>
      </c>
      <c r="C19" s="10">
        <v>2.5</v>
      </c>
      <c r="D19" s="11">
        <v>20.8</v>
      </c>
      <c r="E19" s="42"/>
    </row>
    <row r="20" spans="1:5" x14ac:dyDescent="0.2">
      <c r="A20" s="42" t="s">
        <v>386</v>
      </c>
      <c r="B20" s="42" t="s">
        <v>390</v>
      </c>
      <c r="C20" s="10">
        <v>-1.2</v>
      </c>
      <c r="D20" s="11">
        <v>24.3</v>
      </c>
      <c r="E20" s="42"/>
    </row>
  </sheetData>
  <autoFilter ref="A1:E20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sqref="A1:E20"/>
    </sheetView>
  </sheetViews>
  <sheetFormatPr baseColWidth="10" defaultColWidth="9.140625" defaultRowHeight="12.75" x14ac:dyDescent="0.2"/>
  <cols>
    <col min="1" max="1" width="23" customWidth="1"/>
  </cols>
  <sheetData>
    <row r="1" spans="1:5" x14ac:dyDescent="0.2">
      <c r="A1" s="46" t="s">
        <v>47</v>
      </c>
      <c r="B1" s="46" t="s">
        <v>48</v>
      </c>
      <c r="C1" s="46" t="s">
        <v>49</v>
      </c>
      <c r="D1" s="46" t="s">
        <v>50</v>
      </c>
      <c r="E1" s="46" t="s">
        <v>51</v>
      </c>
    </row>
    <row r="2" spans="1:5" x14ac:dyDescent="0.2">
      <c r="A2" s="47" t="s">
        <v>388</v>
      </c>
      <c r="B2" s="47" t="s">
        <v>389</v>
      </c>
      <c r="C2" s="48" t="s">
        <v>140</v>
      </c>
      <c r="D2" s="49" t="s">
        <v>140</v>
      </c>
      <c r="E2" s="47" t="s">
        <v>100</v>
      </c>
    </row>
    <row r="3" spans="1:5" x14ac:dyDescent="0.2">
      <c r="A3" s="42" t="s">
        <v>345</v>
      </c>
      <c r="B3" s="42" t="s">
        <v>399</v>
      </c>
      <c r="C3" s="10">
        <v>2.7</v>
      </c>
      <c r="D3" s="11">
        <v>24</v>
      </c>
      <c r="E3" s="47"/>
    </row>
    <row r="4" spans="1:5" x14ac:dyDescent="0.2">
      <c r="A4" s="42" t="s">
        <v>402</v>
      </c>
      <c r="B4" s="42" t="s">
        <v>399</v>
      </c>
      <c r="C4" s="5">
        <v>-12.4</v>
      </c>
      <c r="D4" s="6">
        <v>25.8</v>
      </c>
      <c r="E4" s="47"/>
    </row>
    <row r="5" spans="1:5" x14ac:dyDescent="0.2">
      <c r="A5" s="42" t="s">
        <v>381</v>
      </c>
      <c r="B5" s="47" t="s">
        <v>399</v>
      </c>
      <c r="C5" s="37">
        <v>-6.2</v>
      </c>
      <c r="D5" s="38">
        <v>22.2</v>
      </c>
      <c r="E5" s="47"/>
    </row>
    <row r="6" spans="1:5" x14ac:dyDescent="0.2">
      <c r="A6" s="47" t="s">
        <v>215</v>
      </c>
      <c r="B6" s="47" t="s">
        <v>399</v>
      </c>
      <c r="C6" s="43">
        <v>-4.9000000000000004</v>
      </c>
      <c r="D6" s="44">
        <v>24</v>
      </c>
      <c r="E6" s="47"/>
    </row>
    <row r="7" spans="1:5" x14ac:dyDescent="0.2">
      <c r="A7" s="47" t="s">
        <v>358</v>
      </c>
      <c r="B7" s="47" t="s">
        <v>389</v>
      </c>
      <c r="C7" s="48" t="s">
        <v>140</v>
      </c>
      <c r="D7" s="49" t="s">
        <v>140</v>
      </c>
      <c r="E7" s="47" t="s">
        <v>109</v>
      </c>
    </row>
    <row r="8" spans="1:5" x14ac:dyDescent="0.2">
      <c r="A8" s="47" t="s">
        <v>391</v>
      </c>
      <c r="B8" s="47" t="s">
        <v>389</v>
      </c>
      <c r="C8" s="48" t="s">
        <v>140</v>
      </c>
      <c r="D8" s="49" t="s">
        <v>140</v>
      </c>
      <c r="E8" s="47" t="s">
        <v>392</v>
      </c>
    </row>
    <row r="9" spans="1:5" x14ac:dyDescent="0.2">
      <c r="A9" s="47" t="s">
        <v>172</v>
      </c>
      <c r="B9" s="47" t="s">
        <v>389</v>
      </c>
      <c r="C9" s="48" t="s">
        <v>140</v>
      </c>
      <c r="D9" s="49" t="s">
        <v>140</v>
      </c>
      <c r="E9" s="47" t="s">
        <v>60</v>
      </c>
    </row>
    <row r="10" spans="1:5" x14ac:dyDescent="0.2">
      <c r="A10" s="47" t="s">
        <v>394</v>
      </c>
      <c r="B10" s="47" t="s">
        <v>389</v>
      </c>
      <c r="C10" s="48" t="s">
        <v>140</v>
      </c>
      <c r="D10" s="49" t="s">
        <v>140</v>
      </c>
      <c r="E10" s="47" t="s">
        <v>188</v>
      </c>
    </row>
    <row r="11" spans="1:5" x14ac:dyDescent="0.2">
      <c r="A11" s="47" t="s">
        <v>53</v>
      </c>
      <c r="B11" s="47" t="s">
        <v>399</v>
      </c>
      <c r="C11" s="48">
        <v>1.6</v>
      </c>
      <c r="D11" s="48">
        <v>19</v>
      </c>
      <c r="E11" s="47" t="s">
        <v>54</v>
      </c>
    </row>
    <row r="12" spans="1:5" x14ac:dyDescent="0.2">
      <c r="A12" s="42" t="s">
        <v>403</v>
      </c>
      <c r="B12" s="42" t="s">
        <v>399</v>
      </c>
      <c r="C12" s="43">
        <v>-7.2</v>
      </c>
      <c r="D12" s="44">
        <v>25.7</v>
      </c>
      <c r="E12" s="47"/>
    </row>
    <row r="13" spans="1:5" x14ac:dyDescent="0.2">
      <c r="A13" s="42" t="s">
        <v>397</v>
      </c>
      <c r="B13" s="42" t="s">
        <v>399</v>
      </c>
      <c r="C13" s="24">
        <v>6.6</v>
      </c>
      <c r="D13" s="23">
        <v>21.3</v>
      </c>
      <c r="E13" s="47"/>
    </row>
    <row r="14" spans="1:5" x14ac:dyDescent="0.2">
      <c r="A14" s="47" t="s">
        <v>400</v>
      </c>
      <c r="B14" s="47" t="s">
        <v>399</v>
      </c>
      <c r="C14" s="48" t="s">
        <v>140</v>
      </c>
      <c r="D14" s="49" t="s">
        <v>140</v>
      </c>
      <c r="E14" s="47" t="s">
        <v>401</v>
      </c>
    </row>
    <row r="15" spans="1:5" x14ac:dyDescent="0.2">
      <c r="A15" s="47" t="s">
        <v>138</v>
      </c>
      <c r="B15" s="47" t="s">
        <v>399</v>
      </c>
      <c r="C15" s="22">
        <v>-5.5</v>
      </c>
      <c r="D15" s="40">
        <v>18.5</v>
      </c>
    </row>
    <row r="16" spans="1:5" x14ac:dyDescent="0.2">
      <c r="A16" s="47" t="s">
        <v>395</v>
      </c>
      <c r="B16" s="47" t="s">
        <v>389</v>
      </c>
      <c r="C16" s="48" t="s">
        <v>140</v>
      </c>
      <c r="D16" s="49" t="s">
        <v>140</v>
      </c>
      <c r="E16" s="47" t="s">
        <v>91</v>
      </c>
    </row>
    <row r="17" spans="1:5" x14ac:dyDescent="0.2">
      <c r="A17" s="47" t="s">
        <v>373</v>
      </c>
      <c r="B17" s="47" t="s">
        <v>389</v>
      </c>
      <c r="C17" s="48" t="s">
        <v>140</v>
      </c>
      <c r="D17" s="49" t="s">
        <v>140</v>
      </c>
      <c r="E17" s="47" t="s">
        <v>91</v>
      </c>
    </row>
    <row r="18" spans="1:5" x14ac:dyDescent="0.2">
      <c r="A18" s="42" t="s">
        <v>217</v>
      </c>
      <c r="B18" s="42" t="s">
        <v>399</v>
      </c>
      <c r="C18" s="43">
        <v>-1.1000000000000001</v>
      </c>
      <c r="D18" s="44">
        <v>27.7</v>
      </c>
      <c r="E18" s="47"/>
    </row>
    <row r="19" spans="1:5" x14ac:dyDescent="0.2">
      <c r="A19" s="42" t="s">
        <v>385</v>
      </c>
      <c r="B19" s="42" t="s">
        <v>399</v>
      </c>
      <c r="C19" s="10">
        <v>2.5</v>
      </c>
      <c r="D19" s="11">
        <v>20.8</v>
      </c>
      <c r="E19" s="47"/>
    </row>
    <row r="20" spans="1:5" x14ac:dyDescent="0.2">
      <c r="A20" s="42" t="s">
        <v>386</v>
      </c>
      <c r="B20" s="42" t="s">
        <v>399</v>
      </c>
      <c r="C20" s="10">
        <v>-1.2</v>
      </c>
      <c r="D20" s="11">
        <v>24.3</v>
      </c>
      <c r="E20" s="47"/>
    </row>
  </sheetData>
  <autoFilter ref="A1:E20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20" sqref="B20"/>
    </sheetView>
  </sheetViews>
  <sheetFormatPr baseColWidth="10" defaultColWidth="9.140625" defaultRowHeight="12.75" x14ac:dyDescent="0.2"/>
  <cols>
    <col min="1" max="1" width="25.42578125" customWidth="1"/>
  </cols>
  <sheetData>
    <row r="1" spans="1:5" x14ac:dyDescent="0.2">
      <c r="A1" s="50" t="s">
        <v>47</v>
      </c>
      <c r="B1" s="50" t="s">
        <v>48</v>
      </c>
      <c r="C1" s="50" t="s">
        <v>49</v>
      </c>
      <c r="D1" s="50" t="s">
        <v>50</v>
      </c>
      <c r="E1" s="50" t="s">
        <v>51</v>
      </c>
    </row>
    <row r="2" spans="1:5" x14ac:dyDescent="0.2">
      <c r="A2" s="42" t="s">
        <v>345</v>
      </c>
      <c r="B2" s="42" t="s">
        <v>404</v>
      </c>
      <c r="C2" s="10">
        <v>2.7</v>
      </c>
      <c r="D2" s="11">
        <v>24</v>
      </c>
      <c r="E2" s="47"/>
    </row>
    <row r="3" spans="1:5" x14ac:dyDescent="0.2">
      <c r="A3" s="51" t="s">
        <v>407</v>
      </c>
      <c r="B3" s="51" t="s">
        <v>404</v>
      </c>
      <c r="C3" s="52">
        <v>-15.6</v>
      </c>
      <c r="D3" s="53">
        <v>24.9</v>
      </c>
      <c r="E3" s="51"/>
    </row>
    <row r="4" spans="1:5" x14ac:dyDescent="0.2">
      <c r="A4" s="51" t="s">
        <v>236</v>
      </c>
      <c r="B4" s="51" t="s">
        <v>404</v>
      </c>
      <c r="C4" s="52">
        <v>3.3</v>
      </c>
      <c r="D4" s="54">
        <v>17</v>
      </c>
      <c r="E4" s="51" t="s">
        <v>54</v>
      </c>
    </row>
    <row r="5" spans="1:5" x14ac:dyDescent="0.2">
      <c r="A5" s="51" t="s">
        <v>53</v>
      </c>
      <c r="B5" s="51" t="s">
        <v>404</v>
      </c>
      <c r="C5" s="52">
        <v>1.6</v>
      </c>
      <c r="D5" s="52">
        <v>19</v>
      </c>
      <c r="E5" s="51" t="s">
        <v>54</v>
      </c>
    </row>
    <row r="6" spans="1:5" x14ac:dyDescent="0.2">
      <c r="A6" s="42" t="s">
        <v>397</v>
      </c>
      <c r="B6" s="42" t="s">
        <v>404</v>
      </c>
      <c r="C6" s="24">
        <v>6.6</v>
      </c>
      <c r="D6" s="23">
        <v>21.3</v>
      </c>
      <c r="E6" s="51"/>
    </row>
    <row r="7" spans="1:5" x14ac:dyDescent="0.2">
      <c r="A7" s="51" t="s">
        <v>405</v>
      </c>
      <c r="B7" s="51" t="s">
        <v>404</v>
      </c>
      <c r="C7" s="52" t="s">
        <v>140</v>
      </c>
      <c r="D7" s="52" t="s">
        <v>140</v>
      </c>
      <c r="E7" s="51" t="s">
        <v>406</v>
      </c>
    </row>
    <row r="8" spans="1:5" x14ac:dyDescent="0.2">
      <c r="A8" s="42" t="s">
        <v>408</v>
      </c>
      <c r="B8" s="42" t="s">
        <v>404</v>
      </c>
      <c r="C8" s="10">
        <v>2.5</v>
      </c>
      <c r="D8" s="11">
        <v>20.8</v>
      </c>
      <c r="E8" s="47"/>
    </row>
  </sheetData>
  <autoFilter ref="A1:E8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10" sqref="A1:E30"/>
    </sheetView>
  </sheetViews>
  <sheetFormatPr baseColWidth="10" defaultColWidth="9.140625" defaultRowHeight="12.75" x14ac:dyDescent="0.2"/>
  <cols>
    <col min="1" max="1" width="28.28515625" customWidth="1"/>
  </cols>
  <sheetData>
    <row r="1" spans="1:5" x14ac:dyDescent="0.2">
      <c r="A1" s="55" t="s">
        <v>47</v>
      </c>
      <c r="B1" s="55" t="s">
        <v>48</v>
      </c>
      <c r="C1" s="55" t="s">
        <v>49</v>
      </c>
      <c r="D1" s="55" t="s">
        <v>50</v>
      </c>
      <c r="E1" s="55" t="s">
        <v>51</v>
      </c>
    </row>
    <row r="2" spans="1:5" x14ac:dyDescent="0.2">
      <c r="A2" s="56" t="s">
        <v>453</v>
      </c>
      <c r="B2" s="56" t="s">
        <v>433</v>
      </c>
      <c r="C2" s="10">
        <v>2.7</v>
      </c>
      <c r="D2" s="11">
        <v>24</v>
      </c>
      <c r="E2" s="56"/>
    </row>
    <row r="3" spans="1:5" x14ac:dyDescent="0.2">
      <c r="A3" s="56" t="s">
        <v>434</v>
      </c>
      <c r="B3" s="56" t="s">
        <v>433</v>
      </c>
      <c r="C3" s="57" t="s">
        <v>140</v>
      </c>
      <c r="D3" s="58" t="s">
        <v>140</v>
      </c>
      <c r="E3" s="56" t="s">
        <v>435</v>
      </c>
    </row>
    <row r="4" spans="1:5" x14ac:dyDescent="0.2">
      <c r="A4" s="56" t="s">
        <v>436</v>
      </c>
      <c r="B4" s="56" t="s">
        <v>433</v>
      </c>
      <c r="C4" s="57" t="s">
        <v>140</v>
      </c>
      <c r="D4" s="58" t="s">
        <v>140</v>
      </c>
      <c r="E4" s="56" t="s">
        <v>91</v>
      </c>
    </row>
    <row r="5" spans="1:5" x14ac:dyDescent="0.2">
      <c r="A5" s="56" t="s">
        <v>454</v>
      </c>
      <c r="B5" s="56" t="s">
        <v>433</v>
      </c>
      <c r="C5" s="57">
        <v>9.1</v>
      </c>
      <c r="D5" s="58">
        <v>27.7</v>
      </c>
      <c r="E5" s="56"/>
    </row>
    <row r="6" spans="1:5" x14ac:dyDescent="0.2">
      <c r="A6" s="56" t="s">
        <v>455</v>
      </c>
      <c r="B6" s="56" t="s">
        <v>433</v>
      </c>
      <c r="C6" s="57">
        <v>4.4000000000000004</v>
      </c>
      <c r="D6" s="58">
        <v>26.6</v>
      </c>
      <c r="E6" s="56"/>
    </row>
    <row r="7" spans="1:5" x14ac:dyDescent="0.2">
      <c r="A7" s="56" t="s">
        <v>516</v>
      </c>
      <c r="B7" s="56" t="s">
        <v>433</v>
      </c>
      <c r="C7" s="57">
        <v>9.3000000000000007</v>
      </c>
      <c r="D7" s="58">
        <v>27.9</v>
      </c>
      <c r="E7" s="56" t="s">
        <v>517</v>
      </c>
    </row>
    <row r="8" spans="1:5" x14ac:dyDescent="0.2">
      <c r="A8" s="56" t="s">
        <v>378</v>
      </c>
      <c r="B8" s="56" t="s">
        <v>433</v>
      </c>
      <c r="C8" s="57">
        <v>2.5</v>
      </c>
      <c r="D8" s="58">
        <v>25.8</v>
      </c>
      <c r="E8" s="56"/>
    </row>
    <row r="9" spans="1:5" x14ac:dyDescent="0.2">
      <c r="A9" s="56" t="s">
        <v>456</v>
      </c>
      <c r="B9" s="56" t="s">
        <v>433</v>
      </c>
      <c r="C9" s="57">
        <v>7.6</v>
      </c>
      <c r="D9" s="58">
        <v>26.9</v>
      </c>
      <c r="E9" s="56"/>
    </row>
    <row r="10" spans="1:5" x14ac:dyDescent="0.2">
      <c r="A10" s="56" t="s">
        <v>437</v>
      </c>
      <c r="B10" s="56" t="s">
        <v>433</v>
      </c>
      <c r="C10" s="57">
        <v>13.5</v>
      </c>
      <c r="D10" s="57">
        <v>27.2</v>
      </c>
      <c r="E10" s="56" t="s">
        <v>438</v>
      </c>
    </row>
    <row r="11" spans="1:5" x14ac:dyDescent="0.2">
      <c r="A11" s="56" t="s">
        <v>439</v>
      </c>
      <c r="B11" s="56" t="s">
        <v>433</v>
      </c>
      <c r="C11" s="59">
        <v>15.7</v>
      </c>
      <c r="D11" s="59">
        <v>15.7</v>
      </c>
      <c r="E11" s="56" t="s">
        <v>440</v>
      </c>
    </row>
    <row r="12" spans="1:5" x14ac:dyDescent="0.2">
      <c r="A12" s="56" t="s">
        <v>377</v>
      </c>
      <c r="B12" s="56" t="s">
        <v>433</v>
      </c>
      <c r="C12" s="57">
        <v>10</v>
      </c>
      <c r="D12" s="58">
        <v>26.9</v>
      </c>
      <c r="E12" s="56"/>
    </row>
    <row r="13" spans="1:5" x14ac:dyDescent="0.2">
      <c r="A13" s="56" t="s">
        <v>441</v>
      </c>
      <c r="B13" s="56" t="s">
        <v>433</v>
      </c>
      <c r="C13" s="57">
        <v>15.6</v>
      </c>
      <c r="D13" s="57">
        <v>19.399999999999999</v>
      </c>
      <c r="E13" s="56" t="s">
        <v>442</v>
      </c>
    </row>
    <row r="14" spans="1:5" x14ac:dyDescent="0.2">
      <c r="A14" s="56" t="s">
        <v>458</v>
      </c>
      <c r="B14" s="56" t="s">
        <v>433</v>
      </c>
      <c r="C14" s="57">
        <v>9.3000000000000007</v>
      </c>
      <c r="D14" s="58">
        <v>27.7</v>
      </c>
      <c r="E14" s="56"/>
    </row>
    <row r="15" spans="1:5" x14ac:dyDescent="0.2">
      <c r="A15" s="56" t="s">
        <v>457</v>
      </c>
      <c r="B15" s="56" t="s">
        <v>433</v>
      </c>
      <c r="C15" s="57">
        <v>4.4000000000000004</v>
      </c>
      <c r="D15" s="58">
        <v>27.7</v>
      </c>
      <c r="E15" s="56"/>
    </row>
    <row r="16" spans="1:5" x14ac:dyDescent="0.2">
      <c r="A16" s="56" t="s">
        <v>459</v>
      </c>
      <c r="B16" s="56" t="s">
        <v>433</v>
      </c>
      <c r="C16" s="57">
        <v>10</v>
      </c>
      <c r="D16" s="58">
        <v>27.7</v>
      </c>
      <c r="E16" s="56"/>
    </row>
    <row r="17" spans="1:5" x14ac:dyDescent="0.2">
      <c r="A17" s="56" t="s">
        <v>460</v>
      </c>
      <c r="B17" s="56" t="s">
        <v>433</v>
      </c>
      <c r="C17" s="57">
        <v>7.8</v>
      </c>
      <c r="D17" s="58">
        <v>27.4</v>
      </c>
      <c r="E17" s="56"/>
    </row>
    <row r="18" spans="1:5" x14ac:dyDescent="0.2">
      <c r="A18" s="56" t="s">
        <v>463</v>
      </c>
      <c r="B18" s="56" t="s">
        <v>433</v>
      </c>
      <c r="C18" s="57">
        <v>10</v>
      </c>
      <c r="D18" s="58">
        <v>23.1</v>
      </c>
      <c r="E18" s="56"/>
    </row>
    <row r="19" spans="1:5" x14ac:dyDescent="0.2">
      <c r="A19" s="56" t="s">
        <v>464</v>
      </c>
      <c r="B19" s="56" t="s">
        <v>433</v>
      </c>
      <c r="C19" s="57">
        <v>10</v>
      </c>
      <c r="D19" s="58">
        <v>27.7</v>
      </c>
      <c r="E19" s="56"/>
    </row>
    <row r="20" spans="1:5" x14ac:dyDescent="0.2">
      <c r="A20" s="56" t="s">
        <v>443</v>
      </c>
      <c r="B20" s="56" t="s">
        <v>433</v>
      </c>
      <c r="C20" s="57" t="s">
        <v>140</v>
      </c>
      <c r="D20" s="58" t="s">
        <v>140</v>
      </c>
      <c r="E20" s="56" t="s">
        <v>444</v>
      </c>
    </row>
    <row r="21" spans="1:5" x14ac:dyDescent="0.2">
      <c r="A21" s="56" t="s">
        <v>445</v>
      </c>
      <c r="B21" s="56" t="s">
        <v>433</v>
      </c>
      <c r="C21" s="57" t="s">
        <v>140</v>
      </c>
      <c r="D21" s="58" t="s">
        <v>140</v>
      </c>
      <c r="E21" s="56" t="s">
        <v>446</v>
      </c>
    </row>
    <row r="22" spans="1:5" x14ac:dyDescent="0.2">
      <c r="A22" s="56" t="s">
        <v>461</v>
      </c>
      <c r="B22" s="56" t="s">
        <v>433</v>
      </c>
      <c r="C22" s="57">
        <v>6.9</v>
      </c>
      <c r="D22" s="58">
        <v>23.1</v>
      </c>
      <c r="E22" s="56" t="s">
        <v>462</v>
      </c>
    </row>
    <row r="23" spans="1:5" x14ac:dyDescent="0.2">
      <c r="A23" s="56" t="s">
        <v>229</v>
      </c>
      <c r="B23" s="56" t="s">
        <v>433</v>
      </c>
      <c r="C23" s="57">
        <v>-6.7</v>
      </c>
      <c r="D23" s="58">
        <v>26</v>
      </c>
      <c r="E23" s="56"/>
    </row>
    <row r="24" spans="1:5" x14ac:dyDescent="0.2">
      <c r="A24" s="56" t="s">
        <v>447</v>
      </c>
      <c r="B24" s="56" t="s">
        <v>433</v>
      </c>
      <c r="C24" s="111">
        <v>15.7</v>
      </c>
      <c r="D24" s="57">
        <v>21.8</v>
      </c>
      <c r="E24" s="56" t="s">
        <v>448</v>
      </c>
    </row>
    <row r="25" spans="1:5" x14ac:dyDescent="0.2">
      <c r="A25" s="56" t="s">
        <v>465</v>
      </c>
      <c r="B25" s="56" t="s">
        <v>433</v>
      </c>
      <c r="C25" s="57">
        <v>7.6</v>
      </c>
      <c r="D25" s="58">
        <v>24.2</v>
      </c>
      <c r="E25" s="56"/>
    </row>
    <row r="26" spans="1:5" x14ac:dyDescent="0.2">
      <c r="A26" s="56" t="s">
        <v>466</v>
      </c>
      <c r="B26" s="56" t="s">
        <v>433</v>
      </c>
      <c r="C26" s="57">
        <v>7.6</v>
      </c>
      <c r="D26" s="60">
        <v>19</v>
      </c>
      <c r="E26" s="56"/>
    </row>
    <row r="27" spans="1:5" x14ac:dyDescent="0.2">
      <c r="A27" s="56" t="s">
        <v>467</v>
      </c>
      <c r="B27" s="56" t="s">
        <v>433</v>
      </c>
      <c r="C27" s="57">
        <v>6.6</v>
      </c>
      <c r="D27" s="58">
        <v>21.3</v>
      </c>
      <c r="E27" s="56"/>
    </row>
    <row r="28" spans="1:5" x14ac:dyDescent="0.2">
      <c r="A28" s="56" t="s">
        <v>468</v>
      </c>
      <c r="B28" s="56" t="s">
        <v>433</v>
      </c>
      <c r="C28" s="57">
        <v>0</v>
      </c>
      <c r="D28" s="58">
        <v>27</v>
      </c>
      <c r="E28" s="56"/>
    </row>
    <row r="29" spans="1:5" x14ac:dyDescent="0.2">
      <c r="A29" s="56" t="s">
        <v>469</v>
      </c>
      <c r="B29" s="56" t="s">
        <v>433</v>
      </c>
      <c r="C29" s="57">
        <v>9.4</v>
      </c>
      <c r="D29" s="58">
        <v>27.7</v>
      </c>
      <c r="E29" s="56"/>
    </row>
    <row r="30" spans="1:5" x14ac:dyDescent="0.2">
      <c r="A30" s="56" t="s">
        <v>451</v>
      </c>
      <c r="B30" s="56" t="s">
        <v>433</v>
      </c>
      <c r="C30" s="57" t="s">
        <v>140</v>
      </c>
      <c r="D30" s="58" t="s">
        <v>140</v>
      </c>
      <c r="E30" s="56" t="s">
        <v>452</v>
      </c>
    </row>
  </sheetData>
  <autoFilter ref="A1:E30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C8" sqref="C8"/>
    </sheetView>
  </sheetViews>
  <sheetFormatPr baseColWidth="10" defaultColWidth="9.140625" defaultRowHeight="12.75" x14ac:dyDescent="0.2"/>
  <cols>
    <col min="1" max="1" width="24.7109375" customWidth="1"/>
  </cols>
  <sheetData>
    <row r="1" spans="1:6" x14ac:dyDescent="0.2">
      <c r="A1" s="61" t="s">
        <v>47</v>
      </c>
      <c r="B1" s="61" t="s">
        <v>48</v>
      </c>
      <c r="C1" s="61" t="s">
        <v>49</v>
      </c>
      <c r="D1" s="61" t="s">
        <v>50</v>
      </c>
      <c r="E1" s="72" t="s">
        <v>533</v>
      </c>
      <c r="F1" s="61" t="s">
        <v>51</v>
      </c>
    </row>
    <row r="2" spans="1:6" x14ac:dyDescent="0.2">
      <c r="A2" s="62" t="s">
        <v>513</v>
      </c>
      <c r="B2" s="62" t="s">
        <v>470</v>
      </c>
      <c r="C2" s="63">
        <v>0.2</v>
      </c>
      <c r="D2" s="64">
        <v>27.7</v>
      </c>
      <c r="E2" s="64">
        <f>D2-C2</f>
        <v>27.5</v>
      </c>
      <c r="F2" s="62"/>
    </row>
    <row r="3" spans="1:6" x14ac:dyDescent="0.2">
      <c r="A3" s="62" t="s">
        <v>471</v>
      </c>
      <c r="B3" s="62" t="s">
        <v>470</v>
      </c>
      <c r="C3" s="63">
        <v>7.6</v>
      </c>
      <c r="D3" s="63">
        <v>21.8</v>
      </c>
      <c r="E3" s="63">
        <f>D3-C3</f>
        <v>14.200000000000001</v>
      </c>
      <c r="F3" s="62" t="s">
        <v>54</v>
      </c>
    </row>
    <row r="4" spans="1:6" x14ac:dyDescent="0.2">
      <c r="A4" s="62" t="s">
        <v>571</v>
      </c>
      <c r="B4" s="62" t="s">
        <v>470</v>
      </c>
      <c r="C4" s="10">
        <v>2.7</v>
      </c>
      <c r="D4" s="11">
        <v>24</v>
      </c>
      <c r="E4" s="11">
        <f>D4-C4</f>
        <v>21.3</v>
      </c>
      <c r="F4" s="62"/>
    </row>
    <row r="5" spans="1:6" x14ac:dyDescent="0.2">
      <c r="A5" s="62" t="s">
        <v>472</v>
      </c>
      <c r="B5" s="62" t="s">
        <v>470</v>
      </c>
      <c r="C5" s="63">
        <v>9.5</v>
      </c>
      <c r="D5" s="63">
        <v>27</v>
      </c>
      <c r="E5" s="63">
        <f>D5-C5</f>
        <v>17.5</v>
      </c>
      <c r="F5" s="62" t="s">
        <v>473</v>
      </c>
    </row>
    <row r="6" spans="1:6" x14ac:dyDescent="0.2">
      <c r="A6" s="62" t="s">
        <v>474</v>
      </c>
      <c r="B6" s="62" t="s">
        <v>470</v>
      </c>
      <c r="C6" s="63">
        <v>13.8</v>
      </c>
      <c r="D6" s="71">
        <v>16.8</v>
      </c>
      <c r="E6" s="63">
        <f>D6-C6</f>
        <v>3</v>
      </c>
      <c r="F6" s="62" t="s">
        <v>475</v>
      </c>
    </row>
    <row r="7" spans="1:6" x14ac:dyDescent="0.2">
      <c r="A7" s="62" t="s">
        <v>476</v>
      </c>
      <c r="B7" s="62" t="s">
        <v>470</v>
      </c>
      <c r="C7" s="63" t="s">
        <v>140</v>
      </c>
      <c r="D7" s="64" t="s">
        <v>140</v>
      </c>
      <c r="E7" s="64"/>
      <c r="F7" s="62" t="s">
        <v>127</v>
      </c>
    </row>
    <row r="8" spans="1:6" x14ac:dyDescent="0.2">
      <c r="A8" s="62" t="s">
        <v>514</v>
      </c>
      <c r="B8" s="62" t="s">
        <v>470</v>
      </c>
      <c r="C8" s="63">
        <v>0</v>
      </c>
      <c r="D8" s="64">
        <v>25.8</v>
      </c>
      <c r="E8" s="64">
        <f t="shared" ref="E8:E16" si="0">D8-C8</f>
        <v>25.8</v>
      </c>
      <c r="F8" s="62"/>
    </row>
    <row r="9" spans="1:6" x14ac:dyDescent="0.2">
      <c r="A9" s="66" t="s">
        <v>311</v>
      </c>
      <c r="B9" s="62" t="s">
        <v>470</v>
      </c>
      <c r="C9" s="63">
        <v>14</v>
      </c>
      <c r="D9" s="63">
        <v>23.1</v>
      </c>
      <c r="E9" s="63">
        <f t="shared" si="0"/>
        <v>9.1000000000000014</v>
      </c>
      <c r="F9" s="62" t="s">
        <v>312</v>
      </c>
    </row>
    <row r="10" spans="1:6" x14ac:dyDescent="0.2">
      <c r="A10" s="62" t="s">
        <v>518</v>
      </c>
      <c r="B10" s="62" t="s">
        <v>470</v>
      </c>
      <c r="C10" s="63">
        <v>9.3000000000000007</v>
      </c>
      <c r="D10" s="64">
        <v>22.2</v>
      </c>
      <c r="E10" s="64">
        <f t="shared" si="0"/>
        <v>12.899999999999999</v>
      </c>
      <c r="F10" s="62"/>
    </row>
    <row r="11" spans="1:6" x14ac:dyDescent="0.2">
      <c r="A11" s="62" t="s">
        <v>477</v>
      </c>
      <c r="B11" s="62" t="s">
        <v>470</v>
      </c>
      <c r="C11" s="63">
        <v>6.2</v>
      </c>
      <c r="D11" s="63">
        <v>17.399999999999999</v>
      </c>
      <c r="E11" s="63">
        <f t="shared" si="0"/>
        <v>11.2</v>
      </c>
      <c r="F11" s="62" t="s">
        <v>478</v>
      </c>
    </row>
    <row r="12" spans="1:6" x14ac:dyDescent="0.2">
      <c r="A12" s="62" t="s">
        <v>572</v>
      </c>
      <c r="B12" s="62" t="s">
        <v>470</v>
      </c>
      <c r="C12" s="63">
        <v>-6.2</v>
      </c>
      <c r="D12" s="64">
        <v>22.2</v>
      </c>
      <c r="E12" s="64">
        <f t="shared" si="0"/>
        <v>28.4</v>
      </c>
      <c r="F12" s="62"/>
    </row>
    <row r="13" spans="1:6" x14ac:dyDescent="0.2">
      <c r="A13" s="62" t="s">
        <v>507</v>
      </c>
      <c r="B13" s="62" t="s">
        <v>470</v>
      </c>
      <c r="C13" s="63">
        <v>9.1</v>
      </c>
      <c r="D13" s="64">
        <v>23.1</v>
      </c>
      <c r="E13" s="64">
        <f t="shared" si="0"/>
        <v>14.000000000000002</v>
      </c>
      <c r="F13" s="62" t="s">
        <v>508</v>
      </c>
    </row>
    <row r="14" spans="1:6" x14ac:dyDescent="0.2">
      <c r="A14" s="110" t="s">
        <v>479</v>
      </c>
      <c r="B14" s="62" t="s">
        <v>470</v>
      </c>
      <c r="C14" s="63">
        <v>14</v>
      </c>
      <c r="D14" s="63">
        <v>23.1</v>
      </c>
      <c r="E14" s="63">
        <f t="shared" si="0"/>
        <v>9.1000000000000014</v>
      </c>
      <c r="F14" s="62" t="s">
        <v>480</v>
      </c>
    </row>
    <row r="15" spans="1:6" x14ac:dyDescent="0.2">
      <c r="A15" s="66" t="s">
        <v>519</v>
      </c>
      <c r="B15" s="62" t="s">
        <v>470</v>
      </c>
      <c r="C15" s="63">
        <v>13.8</v>
      </c>
      <c r="D15" s="64">
        <v>21.7</v>
      </c>
      <c r="E15" s="64">
        <f t="shared" si="0"/>
        <v>7.8999999999999986</v>
      </c>
      <c r="F15" s="62"/>
    </row>
    <row r="16" spans="1:6" x14ac:dyDescent="0.2">
      <c r="A16" s="110" t="s">
        <v>481</v>
      </c>
      <c r="B16" s="62" t="s">
        <v>470</v>
      </c>
      <c r="C16" s="63">
        <v>14</v>
      </c>
      <c r="D16" s="63">
        <v>21.8</v>
      </c>
      <c r="E16" s="63">
        <f t="shared" si="0"/>
        <v>7.8000000000000007</v>
      </c>
      <c r="F16" s="62" t="s">
        <v>482</v>
      </c>
    </row>
    <row r="17" spans="1:6" x14ac:dyDescent="0.2">
      <c r="A17" s="62" t="s">
        <v>483</v>
      </c>
      <c r="B17" s="62" t="s">
        <v>470</v>
      </c>
      <c r="C17" s="63" t="s">
        <v>140</v>
      </c>
      <c r="D17" s="64" t="s">
        <v>140</v>
      </c>
      <c r="E17" s="64"/>
      <c r="F17" s="62" t="s">
        <v>484</v>
      </c>
    </row>
    <row r="18" spans="1:6" x14ac:dyDescent="0.2">
      <c r="A18" s="62" t="s">
        <v>485</v>
      </c>
      <c r="B18" s="62" t="s">
        <v>470</v>
      </c>
      <c r="C18" s="63" t="s">
        <v>140</v>
      </c>
      <c r="D18" s="64" t="s">
        <v>140</v>
      </c>
      <c r="E18" s="64"/>
      <c r="F18" s="62" t="s">
        <v>486</v>
      </c>
    </row>
    <row r="19" spans="1:6" x14ac:dyDescent="0.2">
      <c r="A19" s="62" t="s">
        <v>487</v>
      </c>
      <c r="B19" s="62" t="s">
        <v>470</v>
      </c>
      <c r="C19" s="63">
        <v>14</v>
      </c>
      <c r="D19" s="63">
        <v>17</v>
      </c>
      <c r="E19" s="63">
        <f>D19-C19</f>
        <v>3</v>
      </c>
      <c r="F19" s="62" t="s">
        <v>54</v>
      </c>
    </row>
    <row r="20" spans="1:6" x14ac:dyDescent="0.2">
      <c r="A20" s="62" t="s">
        <v>488</v>
      </c>
      <c r="B20" s="62" t="s">
        <v>470</v>
      </c>
      <c r="C20" s="63">
        <v>14</v>
      </c>
      <c r="D20" s="64">
        <v>21.9</v>
      </c>
      <c r="E20" s="64">
        <f>D20-C20</f>
        <v>7.8999999999999986</v>
      </c>
      <c r="F20" s="62" t="s">
        <v>520</v>
      </c>
    </row>
    <row r="21" spans="1:6" x14ac:dyDescent="0.2">
      <c r="A21" s="62" t="s">
        <v>489</v>
      </c>
      <c r="B21" s="62" t="s">
        <v>470</v>
      </c>
      <c r="C21" s="63">
        <v>10</v>
      </c>
      <c r="D21" s="63">
        <v>18.5</v>
      </c>
      <c r="E21" s="63">
        <f>D21-C21</f>
        <v>8.5</v>
      </c>
      <c r="F21" s="62" t="s">
        <v>490</v>
      </c>
    </row>
    <row r="22" spans="1:6" x14ac:dyDescent="0.2">
      <c r="A22" s="62" t="s">
        <v>491</v>
      </c>
      <c r="B22" s="62" t="s">
        <v>470</v>
      </c>
      <c r="C22" s="63" t="s">
        <v>140</v>
      </c>
      <c r="D22" s="64" t="s">
        <v>140</v>
      </c>
      <c r="E22" s="64"/>
      <c r="F22" s="62" t="s">
        <v>492</v>
      </c>
    </row>
    <row r="23" spans="1:6" x14ac:dyDescent="0.2">
      <c r="A23" s="62" t="s">
        <v>521</v>
      </c>
      <c r="B23" s="62" t="s">
        <v>470</v>
      </c>
      <c r="C23" s="63">
        <v>3.1</v>
      </c>
      <c r="D23" s="64">
        <v>27.7</v>
      </c>
      <c r="E23" s="64">
        <f t="shared" ref="E23:E30" si="1">D23-C23</f>
        <v>24.599999999999998</v>
      </c>
      <c r="F23" s="62"/>
    </row>
    <row r="24" spans="1:6" x14ac:dyDescent="0.2">
      <c r="A24" s="62" t="s">
        <v>522</v>
      </c>
      <c r="B24" s="62" t="s">
        <v>470</v>
      </c>
      <c r="C24" s="63">
        <v>9.1</v>
      </c>
      <c r="D24" s="64">
        <v>27.5</v>
      </c>
      <c r="E24" s="64">
        <f t="shared" si="1"/>
        <v>18.399999999999999</v>
      </c>
      <c r="F24" s="62"/>
    </row>
    <row r="25" spans="1:6" x14ac:dyDescent="0.2">
      <c r="A25" s="62" t="s">
        <v>493</v>
      </c>
      <c r="B25" s="62" t="s">
        <v>470</v>
      </c>
      <c r="C25" s="63">
        <v>3.3</v>
      </c>
      <c r="D25" s="63">
        <v>22.2</v>
      </c>
      <c r="E25" s="63">
        <f t="shared" si="1"/>
        <v>18.899999999999999</v>
      </c>
      <c r="F25" s="62" t="s">
        <v>494</v>
      </c>
    </row>
    <row r="26" spans="1:6" x14ac:dyDescent="0.2">
      <c r="A26" s="66" t="s">
        <v>407</v>
      </c>
      <c r="B26" s="62" t="s">
        <v>470</v>
      </c>
      <c r="C26" s="63">
        <v>-15.6</v>
      </c>
      <c r="D26" s="64">
        <v>24.9</v>
      </c>
      <c r="E26" s="64">
        <f t="shared" si="1"/>
        <v>40.5</v>
      </c>
      <c r="F26" s="62"/>
    </row>
    <row r="27" spans="1:6" x14ac:dyDescent="0.2">
      <c r="A27" s="62" t="s">
        <v>458</v>
      </c>
      <c r="B27" s="62" t="s">
        <v>470</v>
      </c>
      <c r="C27" s="63">
        <v>9.3000000000000007</v>
      </c>
      <c r="D27" s="64">
        <v>27.7</v>
      </c>
      <c r="E27" s="64">
        <f t="shared" si="1"/>
        <v>18.399999999999999</v>
      </c>
      <c r="F27" s="62"/>
    </row>
    <row r="28" spans="1:6" x14ac:dyDescent="0.2">
      <c r="A28" s="62" t="s">
        <v>523</v>
      </c>
      <c r="B28" s="62" t="s">
        <v>470</v>
      </c>
      <c r="C28" s="63">
        <v>8.6999999999999993</v>
      </c>
      <c r="D28" s="64">
        <v>21.3</v>
      </c>
      <c r="E28" s="64">
        <f t="shared" si="1"/>
        <v>12.600000000000001</v>
      </c>
      <c r="F28" s="62" t="s">
        <v>524</v>
      </c>
    </row>
    <row r="29" spans="1:6" x14ac:dyDescent="0.2">
      <c r="A29" s="56" t="s">
        <v>515</v>
      </c>
      <c r="B29" s="62" t="s">
        <v>470</v>
      </c>
      <c r="C29" s="57">
        <v>12.6</v>
      </c>
      <c r="D29" s="58">
        <v>27.1</v>
      </c>
      <c r="E29" s="58">
        <f t="shared" si="1"/>
        <v>14.500000000000002</v>
      </c>
      <c r="F29" s="56"/>
    </row>
    <row r="30" spans="1:6" x14ac:dyDescent="0.2">
      <c r="A30" s="62" t="s">
        <v>525</v>
      </c>
      <c r="B30" s="62" t="s">
        <v>470</v>
      </c>
      <c r="C30" s="63">
        <v>13.6</v>
      </c>
      <c r="D30" s="64">
        <v>27.7</v>
      </c>
      <c r="E30" s="64">
        <f t="shared" si="1"/>
        <v>14.1</v>
      </c>
      <c r="F30" s="62"/>
    </row>
    <row r="31" spans="1:6" x14ac:dyDescent="0.2">
      <c r="A31" s="62" t="s">
        <v>495</v>
      </c>
      <c r="B31" s="62" t="s">
        <v>470</v>
      </c>
      <c r="C31" s="63" t="s">
        <v>140</v>
      </c>
      <c r="D31" s="64" t="s">
        <v>140</v>
      </c>
      <c r="E31" s="64"/>
      <c r="F31" s="62" t="s">
        <v>127</v>
      </c>
    </row>
    <row r="32" spans="1:6" x14ac:dyDescent="0.2">
      <c r="A32" s="65" t="s">
        <v>496</v>
      </c>
      <c r="B32" s="65" t="s">
        <v>470</v>
      </c>
      <c r="C32" s="67">
        <v>6.6</v>
      </c>
      <c r="D32" s="68">
        <v>17.100000000000001</v>
      </c>
      <c r="E32" s="68">
        <f>D32-C32</f>
        <v>10.500000000000002</v>
      </c>
      <c r="F32" s="65" t="s">
        <v>509</v>
      </c>
    </row>
    <row r="33" spans="1:6" x14ac:dyDescent="0.2">
      <c r="A33" s="69" t="s">
        <v>511</v>
      </c>
      <c r="B33" s="65" t="s">
        <v>470</v>
      </c>
      <c r="C33" s="67">
        <v>14</v>
      </c>
      <c r="D33" s="68">
        <v>22.2</v>
      </c>
      <c r="E33" s="68">
        <f>D33-C33</f>
        <v>8.1999999999999993</v>
      </c>
      <c r="F33" s="65" t="s">
        <v>510</v>
      </c>
    </row>
    <row r="34" spans="1:6" x14ac:dyDescent="0.2">
      <c r="A34" s="62" t="s">
        <v>573</v>
      </c>
      <c r="B34" s="62" t="s">
        <v>470</v>
      </c>
      <c r="C34" s="63">
        <v>6.2</v>
      </c>
      <c r="D34" s="64">
        <v>27</v>
      </c>
      <c r="E34" s="64">
        <f>D34-C34</f>
        <v>20.8</v>
      </c>
      <c r="F34" s="62"/>
    </row>
    <row r="35" spans="1:6" x14ac:dyDescent="0.2">
      <c r="A35" s="62" t="s">
        <v>460</v>
      </c>
      <c r="B35" s="62" t="s">
        <v>470</v>
      </c>
      <c r="C35" s="57">
        <v>7.8</v>
      </c>
      <c r="D35" s="58">
        <v>27.4</v>
      </c>
      <c r="E35" s="58">
        <f>D35-C35</f>
        <v>19.599999999999998</v>
      </c>
      <c r="F35" s="62"/>
    </row>
    <row r="36" spans="1:6" x14ac:dyDescent="0.2">
      <c r="A36" s="66" t="s">
        <v>497</v>
      </c>
      <c r="B36" s="62" t="s">
        <v>470</v>
      </c>
      <c r="C36" s="63" t="s">
        <v>140</v>
      </c>
      <c r="D36" s="64" t="s">
        <v>140</v>
      </c>
      <c r="E36" s="64"/>
      <c r="F36" s="62" t="s">
        <v>498</v>
      </c>
    </row>
    <row r="37" spans="1:6" x14ac:dyDescent="0.2">
      <c r="A37" s="62" t="s">
        <v>499</v>
      </c>
      <c r="B37" s="62" t="s">
        <v>470</v>
      </c>
      <c r="C37" s="63">
        <v>-1.1000000000000001</v>
      </c>
      <c r="D37" s="63">
        <v>23.9</v>
      </c>
      <c r="E37" s="63">
        <f>D37-C37</f>
        <v>25</v>
      </c>
      <c r="F37" s="62" t="s">
        <v>500</v>
      </c>
    </row>
    <row r="38" spans="1:6" x14ac:dyDescent="0.2">
      <c r="A38" s="66" t="s">
        <v>501</v>
      </c>
      <c r="B38" s="62" t="s">
        <v>470</v>
      </c>
      <c r="C38" s="63">
        <v>3.3</v>
      </c>
      <c r="D38" s="73">
        <v>17</v>
      </c>
      <c r="E38" s="63">
        <f>D38-C38</f>
        <v>13.7</v>
      </c>
      <c r="F38" s="62" t="s">
        <v>502</v>
      </c>
    </row>
    <row r="39" spans="1:6" x14ac:dyDescent="0.2">
      <c r="A39" s="62" t="s">
        <v>526</v>
      </c>
      <c r="B39" s="62" t="s">
        <v>470</v>
      </c>
      <c r="C39" s="63">
        <v>-7.2</v>
      </c>
      <c r="D39" s="64">
        <v>25.7</v>
      </c>
      <c r="E39" s="64">
        <f>D39-C39</f>
        <v>32.9</v>
      </c>
      <c r="F39" s="62"/>
    </row>
    <row r="40" spans="1:6" x14ac:dyDescent="0.2">
      <c r="A40" s="62" t="s">
        <v>465</v>
      </c>
      <c r="B40" s="62" t="s">
        <v>470</v>
      </c>
      <c r="C40" s="63">
        <v>7.6</v>
      </c>
      <c r="D40" s="64">
        <v>24.2</v>
      </c>
      <c r="E40" s="64">
        <f>D40-C40</f>
        <v>16.600000000000001</v>
      </c>
      <c r="F40" s="62"/>
    </row>
    <row r="41" spans="1:6" x14ac:dyDescent="0.2">
      <c r="A41" s="62" t="s">
        <v>503</v>
      </c>
      <c r="B41" s="62" t="s">
        <v>470</v>
      </c>
      <c r="C41" s="63" t="s">
        <v>140</v>
      </c>
      <c r="D41" s="64" t="s">
        <v>140</v>
      </c>
      <c r="E41" s="64"/>
      <c r="F41" s="62" t="s">
        <v>504</v>
      </c>
    </row>
    <row r="42" spans="1:6" x14ac:dyDescent="0.2">
      <c r="A42" s="62" t="s">
        <v>527</v>
      </c>
      <c r="B42" s="62" t="s">
        <v>470</v>
      </c>
      <c r="C42" s="70">
        <v>14.1</v>
      </c>
      <c r="D42" s="62">
        <v>21.8</v>
      </c>
      <c r="E42" s="62">
        <f>D42-C42</f>
        <v>7.7000000000000011</v>
      </c>
      <c r="F42" s="62"/>
    </row>
    <row r="43" spans="1:6" x14ac:dyDescent="0.2">
      <c r="A43" s="62" t="s">
        <v>528</v>
      </c>
      <c r="B43" s="62" t="s">
        <v>470</v>
      </c>
      <c r="C43" s="63">
        <v>3.4</v>
      </c>
      <c r="D43" s="64">
        <v>24.9</v>
      </c>
      <c r="E43" s="64">
        <f>D43-C43</f>
        <v>21.5</v>
      </c>
      <c r="F43" s="62"/>
    </row>
    <row r="44" spans="1:6" x14ac:dyDescent="0.2">
      <c r="A44" s="62" t="s">
        <v>529</v>
      </c>
      <c r="B44" s="62" t="s">
        <v>470</v>
      </c>
      <c r="C44" s="63">
        <v>9.3000000000000007</v>
      </c>
      <c r="D44" s="64">
        <v>21.3</v>
      </c>
      <c r="E44" s="64">
        <f>D44-C44</f>
        <v>12</v>
      </c>
      <c r="F44" s="62"/>
    </row>
    <row r="45" spans="1:6" x14ac:dyDescent="0.2">
      <c r="A45" s="62" t="s">
        <v>138</v>
      </c>
      <c r="B45" s="62" t="s">
        <v>470</v>
      </c>
      <c r="C45" s="63">
        <v>-5.5</v>
      </c>
      <c r="D45" s="64">
        <v>18.5</v>
      </c>
      <c r="E45" s="64">
        <f>D45-C45</f>
        <v>24</v>
      </c>
      <c r="F45" s="62"/>
    </row>
    <row r="46" spans="1:6" x14ac:dyDescent="0.2">
      <c r="A46" s="62" t="s">
        <v>530</v>
      </c>
      <c r="B46" s="62" t="s">
        <v>470</v>
      </c>
      <c r="C46" s="63">
        <v>11.1</v>
      </c>
      <c r="D46" s="64">
        <v>21.3</v>
      </c>
      <c r="E46" s="64">
        <f>D46-C46</f>
        <v>10.200000000000001</v>
      </c>
      <c r="F46" s="62"/>
    </row>
    <row r="47" spans="1:6" x14ac:dyDescent="0.2">
      <c r="A47" s="62" t="s">
        <v>505</v>
      </c>
      <c r="B47" s="62" t="s">
        <v>470</v>
      </c>
      <c r="C47" s="63" t="s">
        <v>140</v>
      </c>
      <c r="D47" s="64" t="s">
        <v>140</v>
      </c>
      <c r="E47" s="64"/>
      <c r="F47" s="62" t="s">
        <v>506</v>
      </c>
    </row>
    <row r="48" spans="1:6" x14ac:dyDescent="0.2">
      <c r="A48" s="66" t="s">
        <v>336</v>
      </c>
      <c r="B48" s="62" t="s">
        <v>470</v>
      </c>
      <c r="C48" s="63" t="s">
        <v>140</v>
      </c>
      <c r="D48" s="64" t="s">
        <v>140</v>
      </c>
      <c r="E48" s="64"/>
      <c r="F48" s="62" t="s">
        <v>205</v>
      </c>
    </row>
    <row r="49" spans="1:6" x14ac:dyDescent="0.2">
      <c r="A49" s="62" t="s">
        <v>224</v>
      </c>
      <c r="B49" s="62" t="s">
        <v>470</v>
      </c>
      <c r="C49" s="63">
        <v>2.5</v>
      </c>
      <c r="D49" s="64">
        <v>20.8</v>
      </c>
      <c r="E49" s="64">
        <f>D49-C49</f>
        <v>18.3</v>
      </c>
      <c r="F49" s="62"/>
    </row>
    <row r="50" spans="1:6" x14ac:dyDescent="0.2">
      <c r="A50" s="62" t="s">
        <v>531</v>
      </c>
      <c r="B50" s="62" t="s">
        <v>470</v>
      </c>
      <c r="C50" s="63">
        <v>11.3</v>
      </c>
      <c r="D50" s="64">
        <v>17.2</v>
      </c>
      <c r="E50" s="64">
        <f>D50-C50</f>
        <v>5.8999999999999986</v>
      </c>
      <c r="F50" s="62"/>
    </row>
    <row r="51" spans="1:6" x14ac:dyDescent="0.2">
      <c r="A51" s="62" t="s">
        <v>532</v>
      </c>
      <c r="B51" s="62" t="s">
        <v>470</v>
      </c>
      <c r="C51" s="63">
        <v>7.3</v>
      </c>
      <c r="D51" s="64">
        <v>21.9</v>
      </c>
      <c r="E51" s="64">
        <f>D51-C51</f>
        <v>14.599999999999998</v>
      </c>
      <c r="F51" s="62"/>
    </row>
  </sheetData>
  <autoFilter ref="A1:F51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selection activeCell="A45" sqref="A1:E53"/>
    </sheetView>
  </sheetViews>
  <sheetFormatPr baseColWidth="10" defaultColWidth="9.140625" defaultRowHeight="12.75" x14ac:dyDescent="0.2"/>
  <cols>
    <col min="1" max="1" width="25" customWidth="1"/>
  </cols>
  <sheetData>
    <row r="1" spans="1:5" x14ac:dyDescent="0.2">
      <c r="A1" s="74" t="s">
        <v>47</v>
      </c>
      <c r="B1" s="74" t="s">
        <v>48</v>
      </c>
      <c r="C1" s="74" t="s">
        <v>49</v>
      </c>
      <c r="D1" s="74" t="s">
        <v>50</v>
      </c>
      <c r="E1" s="74" t="s">
        <v>51</v>
      </c>
    </row>
    <row r="2" spans="1:5" x14ac:dyDescent="0.2">
      <c r="A2" s="62" t="s">
        <v>513</v>
      </c>
      <c r="B2" s="75" t="s">
        <v>552</v>
      </c>
      <c r="C2" s="63">
        <v>0.2</v>
      </c>
      <c r="D2" s="64">
        <v>27.7</v>
      </c>
      <c r="E2" s="75"/>
    </row>
    <row r="3" spans="1:5" x14ac:dyDescent="0.2">
      <c r="A3" s="75" t="s">
        <v>512</v>
      </c>
      <c r="B3" s="75" t="s">
        <v>552</v>
      </c>
      <c r="C3" s="10">
        <v>2.7</v>
      </c>
      <c r="D3" s="11">
        <v>24</v>
      </c>
      <c r="E3" s="75"/>
    </row>
    <row r="4" spans="1:5" x14ac:dyDescent="0.2">
      <c r="A4" s="75" t="s">
        <v>570</v>
      </c>
      <c r="B4" s="75" t="s">
        <v>552</v>
      </c>
      <c r="C4" s="76">
        <v>3.4</v>
      </c>
      <c r="D4" s="77">
        <v>21</v>
      </c>
      <c r="E4" s="75"/>
    </row>
    <row r="5" spans="1:5" x14ac:dyDescent="0.2">
      <c r="A5" s="75" t="s">
        <v>574</v>
      </c>
      <c r="B5" s="75" t="s">
        <v>552</v>
      </c>
      <c r="C5" s="76">
        <v>6.9</v>
      </c>
      <c r="D5" s="77">
        <v>26.7</v>
      </c>
      <c r="E5" s="75"/>
    </row>
    <row r="6" spans="1:5" x14ac:dyDescent="0.2">
      <c r="A6" s="75" t="s">
        <v>472</v>
      </c>
      <c r="B6" s="75" t="s">
        <v>552</v>
      </c>
      <c r="C6" s="76">
        <v>9.5</v>
      </c>
      <c r="D6" s="76">
        <v>27</v>
      </c>
      <c r="E6" s="75" t="s">
        <v>473</v>
      </c>
    </row>
    <row r="7" spans="1:5" x14ac:dyDescent="0.2">
      <c r="A7" s="75" t="s">
        <v>575</v>
      </c>
      <c r="B7" s="75" t="s">
        <v>552</v>
      </c>
      <c r="C7" s="76">
        <v>7.8</v>
      </c>
      <c r="D7" s="77">
        <v>21.9</v>
      </c>
      <c r="E7" s="75"/>
    </row>
    <row r="8" spans="1:5" x14ac:dyDescent="0.2">
      <c r="A8" s="75" t="s">
        <v>454</v>
      </c>
      <c r="B8" s="75" t="s">
        <v>552</v>
      </c>
      <c r="C8" s="57">
        <v>9.1</v>
      </c>
      <c r="D8" s="58">
        <v>27.7</v>
      </c>
      <c r="E8" s="75"/>
    </row>
    <row r="9" spans="1:5" x14ac:dyDescent="0.2">
      <c r="A9" s="75" t="s">
        <v>553</v>
      </c>
      <c r="B9" s="75" t="s">
        <v>552</v>
      </c>
      <c r="C9" s="76" t="s">
        <v>140</v>
      </c>
      <c r="D9" s="77" t="s">
        <v>140</v>
      </c>
      <c r="E9" s="75" t="s">
        <v>554</v>
      </c>
    </row>
    <row r="10" spans="1:5" x14ac:dyDescent="0.2">
      <c r="A10" s="75" t="s">
        <v>135</v>
      </c>
      <c r="B10" s="75" t="s">
        <v>552</v>
      </c>
      <c r="C10" s="5">
        <v>-12.4</v>
      </c>
      <c r="D10" s="6">
        <v>25.8</v>
      </c>
      <c r="E10" s="75"/>
    </row>
    <row r="11" spans="1:5" x14ac:dyDescent="0.2">
      <c r="A11" s="75" t="s">
        <v>555</v>
      </c>
      <c r="B11" s="75" t="s">
        <v>552</v>
      </c>
      <c r="C11" s="76">
        <v>12.1</v>
      </c>
      <c r="D11" s="76">
        <v>27.7</v>
      </c>
      <c r="E11" s="75" t="s">
        <v>556</v>
      </c>
    </row>
    <row r="12" spans="1:5" x14ac:dyDescent="0.2">
      <c r="A12" s="62" t="s">
        <v>514</v>
      </c>
      <c r="B12" s="62" t="s">
        <v>552</v>
      </c>
      <c r="C12" s="63">
        <v>0</v>
      </c>
      <c r="D12" s="64">
        <v>25.8</v>
      </c>
      <c r="E12" s="75"/>
    </row>
    <row r="13" spans="1:5" x14ac:dyDescent="0.2">
      <c r="A13" s="75" t="s">
        <v>576</v>
      </c>
      <c r="B13" s="75" t="s">
        <v>552</v>
      </c>
      <c r="C13" s="76">
        <v>8.6999999999999993</v>
      </c>
      <c r="D13" s="77">
        <v>24.6</v>
      </c>
      <c r="E13" s="75"/>
    </row>
    <row r="14" spans="1:5" x14ac:dyDescent="0.2">
      <c r="A14" s="75" t="s">
        <v>577</v>
      </c>
      <c r="B14" s="75" t="s">
        <v>552</v>
      </c>
      <c r="C14" s="57">
        <v>9.3000000000000007</v>
      </c>
      <c r="D14" s="58">
        <v>27.9</v>
      </c>
      <c r="E14" s="56" t="s">
        <v>517</v>
      </c>
    </row>
    <row r="15" spans="1:5" x14ac:dyDescent="0.2">
      <c r="A15" s="75" t="s">
        <v>578</v>
      </c>
      <c r="B15" s="75" t="s">
        <v>552</v>
      </c>
      <c r="C15" s="76">
        <v>9.4</v>
      </c>
      <c r="D15" s="77">
        <v>27.7</v>
      </c>
      <c r="E15" s="75"/>
    </row>
    <row r="16" spans="1:5" x14ac:dyDescent="0.2">
      <c r="A16" s="75" t="s">
        <v>311</v>
      </c>
      <c r="B16" s="75" t="s">
        <v>552</v>
      </c>
      <c r="C16" s="76">
        <v>14</v>
      </c>
      <c r="D16" s="76">
        <v>23.1</v>
      </c>
      <c r="E16" s="75" t="s">
        <v>312</v>
      </c>
    </row>
    <row r="17" spans="1:5" x14ac:dyDescent="0.2">
      <c r="A17" s="75" t="s">
        <v>591</v>
      </c>
      <c r="B17" s="75" t="s">
        <v>552</v>
      </c>
      <c r="C17" s="76">
        <v>7.6</v>
      </c>
      <c r="D17" s="77">
        <v>26.9</v>
      </c>
      <c r="E17" s="75"/>
    </row>
    <row r="18" spans="1:5" x14ac:dyDescent="0.2">
      <c r="A18" s="75" t="s">
        <v>349</v>
      </c>
      <c r="B18" s="75" t="s">
        <v>552</v>
      </c>
      <c r="C18" s="76">
        <v>7.6</v>
      </c>
      <c r="D18" s="76">
        <v>17</v>
      </c>
      <c r="E18" s="75" t="s">
        <v>350</v>
      </c>
    </row>
    <row r="19" spans="1:5" x14ac:dyDescent="0.2">
      <c r="A19" s="75" t="s">
        <v>579</v>
      </c>
      <c r="B19" s="75" t="s">
        <v>552</v>
      </c>
      <c r="C19" s="76">
        <v>13.5</v>
      </c>
      <c r="D19" s="77">
        <v>27.2</v>
      </c>
      <c r="E19" s="75"/>
    </row>
    <row r="20" spans="1:5" x14ac:dyDescent="0.2">
      <c r="A20" s="75" t="s">
        <v>572</v>
      </c>
      <c r="B20" s="75" t="s">
        <v>552</v>
      </c>
      <c r="C20" s="63">
        <v>-6.2</v>
      </c>
      <c r="D20" s="64">
        <v>22.2</v>
      </c>
    </row>
    <row r="21" spans="1:5" x14ac:dyDescent="0.2">
      <c r="A21" s="75" t="s">
        <v>477</v>
      </c>
      <c r="B21" s="75" t="s">
        <v>552</v>
      </c>
      <c r="C21" s="76">
        <v>6.2</v>
      </c>
      <c r="D21" s="76">
        <v>17.399999999999999</v>
      </c>
      <c r="E21" s="75" t="s">
        <v>478</v>
      </c>
    </row>
    <row r="22" spans="1:5" x14ac:dyDescent="0.2">
      <c r="A22" s="66" t="s">
        <v>519</v>
      </c>
      <c r="B22" s="62" t="s">
        <v>552</v>
      </c>
      <c r="C22" s="63">
        <v>13.8</v>
      </c>
      <c r="D22" s="64">
        <v>21.7</v>
      </c>
      <c r="E22" s="75"/>
    </row>
    <row r="23" spans="1:5" x14ac:dyDescent="0.2">
      <c r="A23" s="75" t="s">
        <v>483</v>
      </c>
      <c r="B23" s="75" t="s">
        <v>552</v>
      </c>
      <c r="C23" s="76" t="s">
        <v>140</v>
      </c>
      <c r="D23" s="77" t="s">
        <v>140</v>
      </c>
      <c r="E23" s="75" t="s">
        <v>484</v>
      </c>
    </row>
    <row r="24" spans="1:5" x14ac:dyDescent="0.2">
      <c r="A24" s="75" t="s">
        <v>580</v>
      </c>
      <c r="B24" s="75" t="s">
        <v>552</v>
      </c>
      <c r="C24" s="76">
        <v>6.9</v>
      </c>
      <c r="D24" s="77">
        <v>27.1</v>
      </c>
      <c r="E24" s="75"/>
    </row>
    <row r="25" spans="1:5" x14ac:dyDescent="0.2">
      <c r="A25" s="75" t="s">
        <v>485</v>
      </c>
      <c r="B25" s="75" t="s">
        <v>552</v>
      </c>
      <c r="C25" s="76" t="s">
        <v>140</v>
      </c>
      <c r="D25" s="77" t="s">
        <v>140</v>
      </c>
      <c r="E25" s="75" t="s">
        <v>486</v>
      </c>
    </row>
    <row r="26" spans="1:5" x14ac:dyDescent="0.2">
      <c r="A26" s="75" t="s">
        <v>557</v>
      </c>
      <c r="B26" s="75" t="s">
        <v>552</v>
      </c>
      <c r="C26" s="76" t="s">
        <v>140</v>
      </c>
      <c r="D26" s="77" t="s">
        <v>140</v>
      </c>
      <c r="E26" s="75" t="s">
        <v>558</v>
      </c>
    </row>
    <row r="27" spans="1:5" x14ac:dyDescent="0.2">
      <c r="A27" s="56" t="s">
        <v>377</v>
      </c>
      <c r="B27" s="56" t="s">
        <v>552</v>
      </c>
      <c r="C27" s="57">
        <v>10</v>
      </c>
      <c r="D27" s="58">
        <v>26.9</v>
      </c>
      <c r="E27" s="75"/>
    </row>
    <row r="28" spans="1:5" x14ac:dyDescent="0.2">
      <c r="A28" s="75" t="s">
        <v>559</v>
      </c>
      <c r="B28" s="75" t="s">
        <v>552</v>
      </c>
      <c r="C28" s="76" t="s">
        <v>140</v>
      </c>
      <c r="D28" s="77" t="s">
        <v>140</v>
      </c>
      <c r="E28" s="75" t="s">
        <v>560</v>
      </c>
    </row>
    <row r="29" spans="1:5" x14ac:dyDescent="0.2">
      <c r="A29" s="75" t="s">
        <v>493</v>
      </c>
      <c r="B29" s="75" t="s">
        <v>552</v>
      </c>
      <c r="C29" s="76">
        <v>3.3</v>
      </c>
      <c r="D29" s="76">
        <v>22.2</v>
      </c>
      <c r="E29" s="75" t="s">
        <v>494</v>
      </c>
    </row>
    <row r="30" spans="1:5" x14ac:dyDescent="0.2">
      <c r="A30" s="62" t="s">
        <v>458</v>
      </c>
      <c r="B30" s="62" t="s">
        <v>552</v>
      </c>
      <c r="C30" s="63">
        <v>9.3000000000000007</v>
      </c>
      <c r="D30" s="64">
        <v>27.7</v>
      </c>
      <c r="E30" s="75"/>
    </row>
    <row r="31" spans="1:5" x14ac:dyDescent="0.2">
      <c r="A31" s="62" t="s">
        <v>582</v>
      </c>
      <c r="B31" s="62" t="s">
        <v>552</v>
      </c>
      <c r="C31" s="63">
        <v>13.6</v>
      </c>
      <c r="D31" s="64">
        <v>27.7</v>
      </c>
      <c r="E31" s="75"/>
    </row>
    <row r="32" spans="1:5" x14ac:dyDescent="0.2">
      <c r="A32" s="75" t="s">
        <v>581</v>
      </c>
      <c r="B32" s="75" t="s">
        <v>552</v>
      </c>
      <c r="C32" s="76">
        <v>4.4000000000000004</v>
      </c>
      <c r="D32" s="77">
        <v>27.7</v>
      </c>
      <c r="E32" s="75"/>
    </row>
    <row r="33" spans="1:5" x14ac:dyDescent="0.2">
      <c r="A33" s="56" t="s">
        <v>459</v>
      </c>
      <c r="B33" s="56" t="s">
        <v>552</v>
      </c>
      <c r="C33" s="57">
        <v>10</v>
      </c>
      <c r="D33" s="58">
        <v>27.7</v>
      </c>
      <c r="E33" s="75"/>
    </row>
    <row r="34" spans="1:5" x14ac:dyDescent="0.2">
      <c r="A34" s="75" t="s">
        <v>584</v>
      </c>
      <c r="B34" s="75" t="s">
        <v>552</v>
      </c>
      <c r="C34" s="76">
        <v>3.1</v>
      </c>
      <c r="D34" s="77">
        <v>21.9</v>
      </c>
      <c r="E34" s="75"/>
    </row>
    <row r="35" spans="1:5" x14ac:dyDescent="0.2">
      <c r="A35" s="75" t="s">
        <v>583</v>
      </c>
      <c r="B35" s="75" t="s">
        <v>552</v>
      </c>
      <c r="C35" s="76">
        <v>-5.3</v>
      </c>
      <c r="D35" s="77">
        <v>27.7</v>
      </c>
      <c r="E35" s="75"/>
    </row>
    <row r="36" spans="1:5" x14ac:dyDescent="0.2">
      <c r="A36" s="75" t="s">
        <v>585</v>
      </c>
      <c r="B36" s="75" t="s">
        <v>552</v>
      </c>
      <c r="C36" s="76">
        <v>-1.1000000000000001</v>
      </c>
      <c r="D36" s="77">
        <v>23.9</v>
      </c>
      <c r="E36" s="75"/>
    </row>
    <row r="37" spans="1:5" x14ac:dyDescent="0.2">
      <c r="A37" s="56" t="s">
        <v>464</v>
      </c>
      <c r="B37" s="56" t="s">
        <v>552</v>
      </c>
      <c r="C37" s="57">
        <v>10</v>
      </c>
      <c r="D37" s="58">
        <v>27.7</v>
      </c>
      <c r="E37" s="75"/>
    </row>
    <row r="38" spans="1:5" x14ac:dyDescent="0.2">
      <c r="A38" s="75" t="s">
        <v>443</v>
      </c>
      <c r="B38" s="75" t="s">
        <v>552</v>
      </c>
      <c r="C38" s="76" t="s">
        <v>140</v>
      </c>
      <c r="D38" s="77" t="s">
        <v>140</v>
      </c>
      <c r="E38" s="75" t="s">
        <v>444</v>
      </c>
    </row>
    <row r="39" spans="1:5" x14ac:dyDescent="0.2">
      <c r="A39" s="75" t="s">
        <v>501</v>
      </c>
      <c r="B39" s="75" t="s">
        <v>552</v>
      </c>
      <c r="C39" s="76">
        <v>3.3</v>
      </c>
      <c r="D39" s="76">
        <v>17</v>
      </c>
      <c r="E39" s="75" t="s">
        <v>502</v>
      </c>
    </row>
    <row r="40" spans="1:5" x14ac:dyDescent="0.2">
      <c r="A40" s="75" t="s">
        <v>445</v>
      </c>
      <c r="B40" s="75" t="s">
        <v>552</v>
      </c>
      <c r="C40" s="76" t="s">
        <v>140</v>
      </c>
      <c r="D40" s="77" t="s">
        <v>140</v>
      </c>
      <c r="E40" s="75" t="s">
        <v>446</v>
      </c>
    </row>
    <row r="41" spans="1:5" x14ac:dyDescent="0.2">
      <c r="A41" s="62" t="s">
        <v>586</v>
      </c>
      <c r="B41" s="75" t="s">
        <v>552</v>
      </c>
      <c r="C41" s="63">
        <v>7.6</v>
      </c>
      <c r="D41" s="64">
        <v>24.2</v>
      </c>
      <c r="E41" s="75"/>
    </row>
    <row r="42" spans="1:5" x14ac:dyDescent="0.2">
      <c r="A42" s="75" t="s">
        <v>527</v>
      </c>
      <c r="B42" s="75" t="s">
        <v>552</v>
      </c>
      <c r="C42" s="76">
        <v>14.1</v>
      </c>
      <c r="D42" s="77">
        <v>21.8</v>
      </c>
      <c r="E42" s="75"/>
    </row>
    <row r="43" spans="1:5" x14ac:dyDescent="0.2">
      <c r="A43" s="75" t="s">
        <v>561</v>
      </c>
      <c r="B43" s="75" t="s">
        <v>552</v>
      </c>
      <c r="C43" s="76" t="s">
        <v>140</v>
      </c>
      <c r="D43" s="77" t="s">
        <v>140</v>
      </c>
      <c r="E43" s="75" t="s">
        <v>91</v>
      </c>
    </row>
    <row r="44" spans="1:5" x14ac:dyDescent="0.2">
      <c r="A44" s="75" t="s">
        <v>587</v>
      </c>
      <c r="B44" s="75" t="s">
        <v>552</v>
      </c>
      <c r="C44" s="76">
        <v>7.6</v>
      </c>
      <c r="D44" s="77">
        <v>19</v>
      </c>
      <c r="E44" s="75"/>
    </row>
    <row r="45" spans="1:5" x14ac:dyDescent="0.2">
      <c r="A45" s="75" t="s">
        <v>588</v>
      </c>
      <c r="B45" s="75" t="s">
        <v>552</v>
      </c>
      <c r="C45" s="78">
        <v>15.6</v>
      </c>
      <c r="D45" s="77">
        <v>22.2</v>
      </c>
      <c r="E45" s="75"/>
    </row>
    <row r="46" spans="1:5" x14ac:dyDescent="0.2">
      <c r="A46" s="75" t="s">
        <v>589</v>
      </c>
      <c r="B46" s="75" t="s">
        <v>552</v>
      </c>
      <c r="C46" s="76">
        <v>3.4</v>
      </c>
      <c r="D46" s="77">
        <v>24.9</v>
      </c>
      <c r="E46" s="75"/>
    </row>
    <row r="47" spans="1:5" x14ac:dyDescent="0.2">
      <c r="A47" s="75" t="s">
        <v>562</v>
      </c>
      <c r="B47" s="75" t="s">
        <v>552</v>
      </c>
      <c r="C47" s="76" t="s">
        <v>140</v>
      </c>
      <c r="D47" s="77" t="s">
        <v>140</v>
      </c>
      <c r="E47" s="75" t="s">
        <v>563</v>
      </c>
    </row>
    <row r="48" spans="1:5" x14ac:dyDescent="0.2">
      <c r="A48" s="75" t="s">
        <v>564</v>
      </c>
      <c r="B48" s="75" t="s">
        <v>552</v>
      </c>
      <c r="C48" s="76" t="s">
        <v>140</v>
      </c>
      <c r="D48" s="77" t="s">
        <v>140</v>
      </c>
      <c r="E48" s="75" t="s">
        <v>565</v>
      </c>
    </row>
    <row r="49" spans="1:5" x14ac:dyDescent="0.2">
      <c r="A49" s="75" t="s">
        <v>590</v>
      </c>
      <c r="B49" s="75" t="s">
        <v>552</v>
      </c>
      <c r="C49" s="76">
        <v>11.2</v>
      </c>
      <c r="D49" s="77">
        <v>27.7</v>
      </c>
      <c r="E49" s="75"/>
    </row>
    <row r="50" spans="1:5" x14ac:dyDescent="0.2">
      <c r="A50" s="75" t="s">
        <v>336</v>
      </c>
      <c r="B50" s="75" t="s">
        <v>552</v>
      </c>
      <c r="C50" s="76" t="s">
        <v>140</v>
      </c>
      <c r="D50" s="77" t="s">
        <v>140</v>
      </c>
      <c r="E50" s="75" t="s">
        <v>205</v>
      </c>
    </row>
    <row r="51" spans="1:5" x14ac:dyDescent="0.2">
      <c r="A51" s="75" t="s">
        <v>566</v>
      </c>
      <c r="B51" s="75" t="s">
        <v>552</v>
      </c>
      <c r="C51" s="76">
        <v>9.1</v>
      </c>
      <c r="D51" s="78">
        <v>16.8</v>
      </c>
      <c r="E51" s="75" t="s">
        <v>567</v>
      </c>
    </row>
    <row r="52" spans="1:5" x14ac:dyDescent="0.2">
      <c r="A52" s="75" t="s">
        <v>568</v>
      </c>
      <c r="B52" s="75" t="s">
        <v>552</v>
      </c>
      <c r="C52" s="76" t="s">
        <v>140</v>
      </c>
      <c r="D52" s="77" t="s">
        <v>140</v>
      </c>
      <c r="E52" s="75" t="s">
        <v>569</v>
      </c>
    </row>
    <row r="53" spans="1:5" x14ac:dyDescent="0.2">
      <c r="A53" s="75" t="s">
        <v>408</v>
      </c>
      <c r="B53" s="75" t="s">
        <v>552</v>
      </c>
      <c r="C53" s="63">
        <v>2.5</v>
      </c>
      <c r="D53" s="64">
        <v>20.8</v>
      </c>
      <c r="E53" s="75"/>
    </row>
  </sheetData>
  <autoFilter ref="A1:E53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A31" sqref="A1:F38"/>
    </sheetView>
  </sheetViews>
  <sheetFormatPr baseColWidth="10" defaultColWidth="9.140625" defaultRowHeight="12.75" x14ac:dyDescent="0.2"/>
  <cols>
    <col min="1" max="1" width="26.7109375" customWidth="1"/>
  </cols>
  <sheetData>
    <row r="1" spans="1:5" x14ac:dyDescent="0.2">
      <c r="A1" s="79" t="s">
        <v>47</v>
      </c>
      <c r="B1" s="79" t="s">
        <v>48</v>
      </c>
      <c r="C1" s="79" t="s">
        <v>49</v>
      </c>
      <c r="D1" s="79" t="s">
        <v>50</v>
      </c>
      <c r="E1" s="79" t="s">
        <v>51</v>
      </c>
    </row>
    <row r="2" spans="1:5" x14ac:dyDescent="0.2">
      <c r="A2" s="62" t="s">
        <v>211</v>
      </c>
      <c r="B2" s="75" t="s">
        <v>592</v>
      </c>
      <c r="C2" s="63">
        <v>0.2</v>
      </c>
      <c r="D2" s="64">
        <v>27.7</v>
      </c>
      <c r="E2" s="80"/>
    </row>
    <row r="3" spans="1:5" x14ac:dyDescent="0.2">
      <c r="A3" s="80" t="s">
        <v>597</v>
      </c>
      <c r="B3" s="80" t="s">
        <v>592</v>
      </c>
      <c r="C3" s="76">
        <v>3.4</v>
      </c>
      <c r="D3" s="77">
        <v>21</v>
      </c>
      <c r="E3" s="80"/>
    </row>
    <row r="4" spans="1:5" x14ac:dyDescent="0.2">
      <c r="A4" s="75" t="s">
        <v>610</v>
      </c>
      <c r="B4" s="75" t="s">
        <v>592</v>
      </c>
      <c r="C4" s="10">
        <v>2.7</v>
      </c>
      <c r="D4" s="11">
        <v>24</v>
      </c>
      <c r="E4" s="80"/>
    </row>
    <row r="5" spans="1:5" x14ac:dyDescent="0.2">
      <c r="A5" s="80" t="s">
        <v>598</v>
      </c>
      <c r="B5" s="80" t="s">
        <v>592</v>
      </c>
      <c r="C5" s="81">
        <v>4.2</v>
      </c>
      <c r="D5" s="82">
        <v>26.6</v>
      </c>
      <c r="E5" s="80"/>
    </row>
    <row r="6" spans="1:5" x14ac:dyDescent="0.2">
      <c r="A6" s="75" t="s">
        <v>402</v>
      </c>
      <c r="B6" s="75" t="s">
        <v>592</v>
      </c>
      <c r="C6" s="5">
        <v>-12.4</v>
      </c>
      <c r="D6" s="6">
        <v>25.8</v>
      </c>
      <c r="E6" s="80"/>
    </row>
    <row r="7" spans="1:5" x14ac:dyDescent="0.2">
      <c r="A7" s="80" t="s">
        <v>593</v>
      </c>
      <c r="B7" s="80" t="s">
        <v>592</v>
      </c>
      <c r="C7" s="81" t="s">
        <v>140</v>
      </c>
      <c r="D7" s="82" t="s">
        <v>140</v>
      </c>
      <c r="E7" s="80" t="s">
        <v>594</v>
      </c>
    </row>
    <row r="8" spans="1:5" x14ac:dyDescent="0.2">
      <c r="A8" s="62" t="s">
        <v>301</v>
      </c>
      <c r="B8" s="62" t="s">
        <v>592</v>
      </c>
      <c r="C8" s="63">
        <v>0</v>
      </c>
      <c r="D8" s="64">
        <v>25.8</v>
      </c>
      <c r="E8" s="80"/>
    </row>
    <row r="9" spans="1:5" x14ac:dyDescent="0.2">
      <c r="A9" s="75" t="s">
        <v>516</v>
      </c>
      <c r="B9" s="75" t="s">
        <v>592</v>
      </c>
      <c r="C9" s="57">
        <v>9.3000000000000007</v>
      </c>
      <c r="D9" s="58">
        <v>27.9</v>
      </c>
      <c r="E9" s="56" t="s">
        <v>517</v>
      </c>
    </row>
    <row r="10" spans="1:5" x14ac:dyDescent="0.2">
      <c r="A10" s="80" t="s">
        <v>349</v>
      </c>
      <c r="B10" s="80" t="s">
        <v>592</v>
      </c>
      <c r="C10" s="81">
        <v>7.6</v>
      </c>
      <c r="D10" s="81">
        <v>17</v>
      </c>
      <c r="E10" s="80" t="s">
        <v>350</v>
      </c>
    </row>
    <row r="11" spans="1:5" x14ac:dyDescent="0.2">
      <c r="A11" s="80" t="s">
        <v>518</v>
      </c>
      <c r="B11" s="80" t="s">
        <v>592</v>
      </c>
      <c r="C11" s="81">
        <v>9.3000000000000007</v>
      </c>
      <c r="D11" s="82">
        <v>22.2</v>
      </c>
      <c r="E11" s="80"/>
    </row>
    <row r="12" spans="1:5" x14ac:dyDescent="0.2">
      <c r="A12" s="80" t="s">
        <v>215</v>
      </c>
      <c r="B12" s="80" t="s">
        <v>592</v>
      </c>
      <c r="C12" s="81">
        <v>-4.9000000000000004</v>
      </c>
      <c r="D12" s="82">
        <v>24</v>
      </c>
      <c r="E12" s="80"/>
    </row>
    <row r="13" spans="1:5" x14ac:dyDescent="0.2">
      <c r="A13" s="80" t="s">
        <v>481</v>
      </c>
      <c r="B13" s="80" t="s">
        <v>592</v>
      </c>
      <c r="C13" s="81">
        <v>14</v>
      </c>
      <c r="D13" s="81">
        <v>21.8</v>
      </c>
      <c r="E13" s="80" t="s">
        <v>482</v>
      </c>
    </row>
    <row r="14" spans="1:5" x14ac:dyDescent="0.2">
      <c r="A14" s="80" t="s">
        <v>483</v>
      </c>
      <c r="B14" s="80" t="s">
        <v>592</v>
      </c>
      <c r="C14" s="81" t="s">
        <v>140</v>
      </c>
      <c r="D14" s="82" t="s">
        <v>140</v>
      </c>
      <c r="E14" s="80" t="s">
        <v>484</v>
      </c>
    </row>
    <row r="15" spans="1:5" x14ac:dyDescent="0.2">
      <c r="A15" s="80" t="s">
        <v>603</v>
      </c>
      <c r="B15" s="80" t="s">
        <v>592</v>
      </c>
      <c r="C15" s="81">
        <v>-1.1000000000000001</v>
      </c>
      <c r="D15" s="82">
        <v>23.9</v>
      </c>
      <c r="E15" s="80"/>
    </row>
    <row r="16" spans="1:5" x14ac:dyDescent="0.2">
      <c r="A16" s="80" t="s">
        <v>485</v>
      </c>
      <c r="B16" s="80" t="s">
        <v>592</v>
      </c>
      <c r="C16" s="81" t="s">
        <v>140</v>
      </c>
      <c r="D16" s="82" t="s">
        <v>140</v>
      </c>
      <c r="E16" s="80" t="s">
        <v>486</v>
      </c>
    </row>
    <row r="17" spans="1:6" x14ac:dyDescent="0.2">
      <c r="A17" s="62" t="s">
        <v>599</v>
      </c>
      <c r="B17" s="62" t="s">
        <v>592</v>
      </c>
      <c r="C17" s="63">
        <v>14</v>
      </c>
      <c r="D17" s="64">
        <v>21.9</v>
      </c>
      <c r="E17" s="64"/>
      <c r="F17" s="62"/>
    </row>
    <row r="18" spans="1:6" x14ac:dyDescent="0.2">
      <c r="A18" s="56" t="s">
        <v>600</v>
      </c>
      <c r="B18" s="62" t="s">
        <v>592</v>
      </c>
      <c r="C18" s="57">
        <v>12.6</v>
      </c>
      <c r="D18" s="58">
        <v>27.1</v>
      </c>
      <c r="E18" s="80"/>
    </row>
    <row r="19" spans="1:6" x14ac:dyDescent="0.2">
      <c r="A19" s="62" t="s">
        <v>525</v>
      </c>
      <c r="B19" s="62" t="s">
        <v>592</v>
      </c>
      <c r="C19" s="63">
        <v>13.6</v>
      </c>
      <c r="D19" s="64">
        <v>27.7</v>
      </c>
      <c r="E19" s="80"/>
    </row>
    <row r="20" spans="1:6" x14ac:dyDescent="0.2">
      <c r="A20" s="75" t="s">
        <v>581</v>
      </c>
      <c r="B20" s="75" t="s">
        <v>592</v>
      </c>
      <c r="C20" s="76">
        <v>4.4000000000000004</v>
      </c>
      <c r="D20" s="77">
        <v>27.7</v>
      </c>
      <c r="E20" s="80"/>
    </row>
    <row r="21" spans="1:6" x14ac:dyDescent="0.2">
      <c r="A21" s="62" t="s">
        <v>342</v>
      </c>
      <c r="B21" s="62" t="s">
        <v>592</v>
      </c>
      <c r="C21" s="63">
        <v>6.2</v>
      </c>
      <c r="D21" s="64">
        <v>27</v>
      </c>
      <c r="E21" s="80"/>
    </row>
    <row r="22" spans="1:6" x14ac:dyDescent="0.2">
      <c r="A22" s="80" t="s">
        <v>601</v>
      </c>
      <c r="B22" s="80" t="s">
        <v>592</v>
      </c>
      <c r="C22" s="81">
        <v>15.3</v>
      </c>
      <c r="D22" s="82">
        <v>26.6</v>
      </c>
      <c r="E22" s="80"/>
    </row>
    <row r="23" spans="1:6" x14ac:dyDescent="0.2">
      <c r="A23" s="75" t="s">
        <v>584</v>
      </c>
      <c r="B23" s="75" t="s">
        <v>592</v>
      </c>
      <c r="C23" s="76">
        <v>3.1</v>
      </c>
      <c r="D23" s="77">
        <v>21.9</v>
      </c>
      <c r="E23" s="80"/>
    </row>
    <row r="24" spans="1:6" x14ac:dyDescent="0.2">
      <c r="A24" s="80" t="s">
        <v>602</v>
      </c>
      <c r="B24" s="80" t="s">
        <v>592</v>
      </c>
      <c r="C24" s="81">
        <v>11.1</v>
      </c>
      <c r="D24" s="82">
        <v>27</v>
      </c>
      <c r="E24" s="80"/>
    </row>
    <row r="25" spans="1:6" x14ac:dyDescent="0.2">
      <c r="A25" s="80" t="s">
        <v>595</v>
      </c>
      <c r="B25" s="80" t="s">
        <v>592</v>
      </c>
      <c r="C25" s="81">
        <v>12.1</v>
      </c>
      <c r="D25" s="81">
        <v>22.2</v>
      </c>
      <c r="E25" s="80" t="s">
        <v>596</v>
      </c>
    </row>
    <row r="26" spans="1:6" x14ac:dyDescent="0.2">
      <c r="A26" s="62" t="s">
        <v>398</v>
      </c>
      <c r="B26" s="62" t="s">
        <v>592</v>
      </c>
      <c r="C26" s="63">
        <v>-7.2</v>
      </c>
      <c r="D26" s="64">
        <v>25.7</v>
      </c>
      <c r="E26" s="80"/>
    </row>
    <row r="27" spans="1:6" x14ac:dyDescent="0.2">
      <c r="A27" s="62" t="s">
        <v>465</v>
      </c>
      <c r="B27" s="75" t="s">
        <v>592</v>
      </c>
      <c r="C27" s="63">
        <v>7.6</v>
      </c>
      <c r="D27" s="64">
        <v>24.2</v>
      </c>
      <c r="E27" s="80"/>
    </row>
    <row r="28" spans="1:6" x14ac:dyDescent="0.2">
      <c r="A28" s="75" t="s">
        <v>527</v>
      </c>
      <c r="B28" s="75" t="s">
        <v>592</v>
      </c>
      <c r="C28" s="76">
        <v>14.1</v>
      </c>
      <c r="D28" s="77">
        <v>21.8</v>
      </c>
      <c r="E28" s="75"/>
    </row>
    <row r="29" spans="1:6" x14ac:dyDescent="0.2">
      <c r="A29" s="75" t="s">
        <v>604</v>
      </c>
      <c r="B29" s="75" t="s">
        <v>592</v>
      </c>
      <c r="C29" s="76">
        <v>7.6</v>
      </c>
      <c r="D29" s="77">
        <v>19</v>
      </c>
      <c r="E29" s="80"/>
    </row>
    <row r="30" spans="1:6" x14ac:dyDescent="0.2">
      <c r="A30" s="80" t="s">
        <v>605</v>
      </c>
      <c r="B30" s="80" t="s">
        <v>592</v>
      </c>
      <c r="C30" s="81">
        <v>0</v>
      </c>
      <c r="D30" s="82">
        <v>27</v>
      </c>
      <c r="E30" s="80"/>
    </row>
    <row r="31" spans="1:6" x14ac:dyDescent="0.2">
      <c r="A31" s="80" t="s">
        <v>588</v>
      </c>
      <c r="B31" s="80" t="s">
        <v>592</v>
      </c>
      <c r="C31" s="83">
        <v>15.6</v>
      </c>
      <c r="D31" s="82">
        <v>22.2</v>
      </c>
      <c r="E31" s="80"/>
    </row>
    <row r="32" spans="1:6" x14ac:dyDescent="0.2">
      <c r="A32" s="75" t="s">
        <v>528</v>
      </c>
      <c r="B32" s="75" t="s">
        <v>592</v>
      </c>
      <c r="C32" s="76">
        <v>3.4</v>
      </c>
      <c r="D32" s="77">
        <v>24.9</v>
      </c>
      <c r="E32" s="75"/>
    </row>
    <row r="33" spans="1:5" x14ac:dyDescent="0.2">
      <c r="A33" s="80" t="s">
        <v>449</v>
      </c>
      <c r="B33" s="80" t="s">
        <v>592</v>
      </c>
      <c r="C33" s="81" t="s">
        <v>140</v>
      </c>
      <c r="D33" s="82" t="s">
        <v>140</v>
      </c>
      <c r="E33" s="80" t="s">
        <v>450</v>
      </c>
    </row>
    <row r="34" spans="1:5" x14ac:dyDescent="0.2">
      <c r="A34" s="62" t="s">
        <v>138</v>
      </c>
      <c r="B34" s="62" t="s">
        <v>592</v>
      </c>
      <c r="C34" s="63">
        <v>-5.5</v>
      </c>
      <c r="D34" s="64">
        <v>18.5</v>
      </c>
      <c r="E34" s="80"/>
    </row>
    <row r="35" spans="1:5" x14ac:dyDescent="0.2">
      <c r="A35" s="80" t="s">
        <v>505</v>
      </c>
      <c r="B35" s="80" t="s">
        <v>592</v>
      </c>
      <c r="C35" s="81" t="s">
        <v>140</v>
      </c>
      <c r="D35" s="82" t="s">
        <v>140</v>
      </c>
      <c r="E35" s="80" t="s">
        <v>506</v>
      </c>
    </row>
    <row r="36" spans="1:5" x14ac:dyDescent="0.2">
      <c r="A36" s="80" t="s">
        <v>566</v>
      </c>
      <c r="B36" s="80" t="s">
        <v>592</v>
      </c>
      <c r="C36" s="81">
        <v>9.1</v>
      </c>
      <c r="D36" s="83">
        <v>16.8</v>
      </c>
      <c r="E36" s="80" t="s">
        <v>567</v>
      </c>
    </row>
    <row r="37" spans="1:5" x14ac:dyDescent="0.2">
      <c r="A37" s="80" t="s">
        <v>568</v>
      </c>
      <c r="B37" s="80" t="s">
        <v>592</v>
      </c>
      <c r="C37" s="81" t="s">
        <v>140</v>
      </c>
      <c r="D37" s="82" t="s">
        <v>140</v>
      </c>
      <c r="E37" s="80" t="s">
        <v>569</v>
      </c>
    </row>
    <row r="38" spans="1:5" x14ac:dyDescent="0.2">
      <c r="A38" s="75" t="s">
        <v>408</v>
      </c>
      <c r="B38" s="75" t="s">
        <v>592</v>
      </c>
      <c r="C38" s="63">
        <v>2.5</v>
      </c>
      <c r="D38" s="64">
        <v>20.8</v>
      </c>
      <c r="E38" s="75"/>
    </row>
  </sheetData>
  <autoFilter ref="A1:E38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21" sqref="A1:E21"/>
    </sheetView>
  </sheetViews>
  <sheetFormatPr baseColWidth="10" defaultColWidth="9.140625" defaultRowHeight="12.75" x14ac:dyDescent="0.2"/>
  <cols>
    <col min="1" max="1" width="28.28515625" customWidth="1"/>
  </cols>
  <sheetData>
    <row r="1" spans="1:5" x14ac:dyDescent="0.2">
      <c r="A1" s="84" t="s">
        <v>47</v>
      </c>
      <c r="B1" s="84" t="s">
        <v>48</v>
      </c>
      <c r="C1" s="84" t="s">
        <v>49</v>
      </c>
      <c r="D1" s="84" t="s">
        <v>50</v>
      </c>
      <c r="E1" s="84" t="s">
        <v>51</v>
      </c>
    </row>
    <row r="2" spans="1:5" x14ac:dyDescent="0.2">
      <c r="A2" s="62" t="s">
        <v>211</v>
      </c>
      <c r="B2" s="75" t="s">
        <v>606</v>
      </c>
      <c r="C2" s="63">
        <v>0.2</v>
      </c>
      <c r="D2" s="64">
        <v>27.7</v>
      </c>
      <c r="E2" s="80"/>
    </row>
    <row r="3" spans="1:5" x14ac:dyDescent="0.2">
      <c r="A3" s="80" t="s">
        <v>611</v>
      </c>
      <c r="B3" s="80" t="s">
        <v>606</v>
      </c>
      <c r="C3" s="76">
        <v>3.4</v>
      </c>
      <c r="D3" s="77">
        <v>21</v>
      </c>
      <c r="E3" s="80"/>
    </row>
    <row r="4" spans="1:5" x14ac:dyDescent="0.2">
      <c r="A4" s="75" t="s">
        <v>512</v>
      </c>
      <c r="B4" s="75" t="s">
        <v>606</v>
      </c>
      <c r="C4" s="10">
        <v>2.7</v>
      </c>
      <c r="D4" s="11">
        <v>24</v>
      </c>
      <c r="E4" s="80"/>
    </row>
    <row r="5" spans="1:5" x14ac:dyDescent="0.2">
      <c r="A5" s="75" t="s">
        <v>402</v>
      </c>
      <c r="B5" s="75" t="s">
        <v>606</v>
      </c>
      <c r="C5" s="5">
        <v>-12.4</v>
      </c>
      <c r="D5" s="6">
        <v>25.8</v>
      </c>
      <c r="E5" s="80"/>
    </row>
    <row r="6" spans="1:5" x14ac:dyDescent="0.2">
      <c r="A6" s="75" t="s">
        <v>516</v>
      </c>
      <c r="B6" s="75" t="s">
        <v>606</v>
      </c>
      <c r="C6" s="57">
        <v>9.3000000000000007</v>
      </c>
      <c r="D6" s="58">
        <v>27.9</v>
      </c>
      <c r="E6" s="56" t="s">
        <v>517</v>
      </c>
    </row>
    <row r="7" spans="1:5" x14ac:dyDescent="0.2">
      <c r="A7" s="85" t="s">
        <v>612</v>
      </c>
      <c r="B7" s="85" t="s">
        <v>606</v>
      </c>
      <c r="C7" s="86">
        <v>7.4</v>
      </c>
      <c r="D7" s="87">
        <v>27.7</v>
      </c>
      <c r="E7" s="85"/>
    </row>
    <row r="8" spans="1:5" x14ac:dyDescent="0.2">
      <c r="A8" s="80" t="s">
        <v>215</v>
      </c>
      <c r="B8" s="80" t="s">
        <v>606</v>
      </c>
      <c r="C8" s="81">
        <v>-4.9000000000000004</v>
      </c>
      <c r="D8" s="82">
        <v>24</v>
      </c>
      <c r="E8" s="80"/>
    </row>
    <row r="9" spans="1:5" x14ac:dyDescent="0.2">
      <c r="A9" s="85" t="s">
        <v>607</v>
      </c>
      <c r="B9" s="85" t="s">
        <v>606</v>
      </c>
      <c r="C9" s="86" t="s">
        <v>140</v>
      </c>
      <c r="D9" s="87" t="s">
        <v>140</v>
      </c>
      <c r="E9" s="85" t="s">
        <v>56</v>
      </c>
    </row>
    <row r="10" spans="1:5" x14ac:dyDescent="0.2">
      <c r="A10" s="85" t="s">
        <v>521</v>
      </c>
      <c r="B10" s="85" t="s">
        <v>606</v>
      </c>
      <c r="C10" s="86">
        <v>3.1</v>
      </c>
      <c r="D10" s="87">
        <v>27.7</v>
      </c>
      <c r="E10" s="85"/>
    </row>
    <row r="11" spans="1:5" x14ac:dyDescent="0.2">
      <c r="A11" s="62" t="s">
        <v>458</v>
      </c>
      <c r="B11" s="62" t="s">
        <v>606</v>
      </c>
      <c r="C11" s="63">
        <v>9.3000000000000007</v>
      </c>
      <c r="D11" s="64">
        <v>27.7</v>
      </c>
      <c r="E11" s="75"/>
    </row>
    <row r="12" spans="1:5" x14ac:dyDescent="0.2">
      <c r="A12" s="75" t="s">
        <v>581</v>
      </c>
      <c r="B12" s="75" t="s">
        <v>606</v>
      </c>
      <c r="C12" s="76">
        <v>4.4000000000000004</v>
      </c>
      <c r="D12" s="77">
        <v>27.7</v>
      </c>
      <c r="E12" s="80"/>
    </row>
    <row r="13" spans="1:5" x14ac:dyDescent="0.2">
      <c r="A13" s="56" t="s">
        <v>515</v>
      </c>
      <c r="B13" s="62" t="s">
        <v>606</v>
      </c>
      <c r="C13" s="57">
        <v>12.6</v>
      </c>
      <c r="D13" s="58">
        <v>27.1</v>
      </c>
      <c r="E13" s="80"/>
    </row>
    <row r="14" spans="1:5" x14ac:dyDescent="0.2">
      <c r="A14" s="62" t="s">
        <v>342</v>
      </c>
      <c r="B14" s="62" t="s">
        <v>606</v>
      </c>
      <c r="C14" s="63">
        <v>6.2</v>
      </c>
      <c r="D14" s="64">
        <v>27</v>
      </c>
      <c r="E14" s="80"/>
    </row>
    <row r="15" spans="1:5" x14ac:dyDescent="0.2">
      <c r="A15" s="85" t="s">
        <v>608</v>
      </c>
      <c r="B15" s="85" t="s">
        <v>606</v>
      </c>
      <c r="C15" s="86" t="s">
        <v>140</v>
      </c>
      <c r="D15" s="87" t="s">
        <v>140</v>
      </c>
      <c r="E15" s="85" t="s">
        <v>91</v>
      </c>
    </row>
    <row r="16" spans="1:5" x14ac:dyDescent="0.2">
      <c r="A16" s="85" t="s">
        <v>613</v>
      </c>
      <c r="B16" s="85" t="s">
        <v>606</v>
      </c>
      <c r="C16" s="86">
        <v>3.3</v>
      </c>
      <c r="D16" s="87">
        <v>21.7</v>
      </c>
      <c r="E16" s="85"/>
    </row>
    <row r="17" spans="1:5" x14ac:dyDescent="0.2">
      <c r="A17" s="85" t="s">
        <v>609</v>
      </c>
      <c r="B17" s="85" t="s">
        <v>606</v>
      </c>
      <c r="C17" s="86" t="s">
        <v>140</v>
      </c>
      <c r="D17" s="87" t="s">
        <v>140</v>
      </c>
      <c r="E17" s="85" t="s">
        <v>56</v>
      </c>
    </row>
    <row r="18" spans="1:5" x14ac:dyDescent="0.2">
      <c r="A18" s="62" t="s">
        <v>614</v>
      </c>
      <c r="B18" s="62" t="s">
        <v>606</v>
      </c>
      <c r="C18" s="63">
        <v>-5.5</v>
      </c>
      <c r="D18" s="70">
        <v>18.5</v>
      </c>
      <c r="E18" s="80"/>
    </row>
    <row r="19" spans="1:5" x14ac:dyDescent="0.2">
      <c r="A19" s="85" t="s">
        <v>336</v>
      </c>
      <c r="B19" s="85" t="s">
        <v>606</v>
      </c>
      <c r="C19" s="86" t="s">
        <v>140</v>
      </c>
      <c r="D19" s="87" t="s">
        <v>140</v>
      </c>
      <c r="E19" s="85" t="s">
        <v>205</v>
      </c>
    </row>
    <row r="20" spans="1:5" x14ac:dyDescent="0.2">
      <c r="A20" s="85" t="s">
        <v>244</v>
      </c>
      <c r="B20" s="85" t="s">
        <v>606</v>
      </c>
      <c r="C20" s="86">
        <v>1.8</v>
      </c>
      <c r="D20" s="87">
        <v>21.9</v>
      </c>
      <c r="E20" s="85"/>
    </row>
    <row r="21" spans="1:5" x14ac:dyDescent="0.2">
      <c r="A21" s="85" t="s">
        <v>239</v>
      </c>
      <c r="B21" s="85" t="s">
        <v>606</v>
      </c>
      <c r="C21" s="88">
        <v>15.7</v>
      </c>
      <c r="D21" s="86">
        <v>21.7</v>
      </c>
      <c r="E21" s="85" t="s">
        <v>54</v>
      </c>
    </row>
  </sheetData>
  <autoFilter ref="A1:E21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A22" sqref="A22:E22"/>
    </sheetView>
  </sheetViews>
  <sheetFormatPr baseColWidth="10" defaultColWidth="9.140625" defaultRowHeight="12.75" x14ac:dyDescent="0.2"/>
  <cols>
    <col min="1" max="1" width="23.85546875" customWidth="1"/>
  </cols>
  <sheetData>
    <row r="1" spans="1:5" x14ac:dyDescent="0.2">
      <c r="A1" s="90" t="s">
        <v>47</v>
      </c>
      <c r="B1" s="90" t="s">
        <v>48</v>
      </c>
      <c r="C1" s="90" t="s">
        <v>49</v>
      </c>
      <c r="D1" s="90" t="s">
        <v>50</v>
      </c>
      <c r="E1" s="90" t="s">
        <v>51</v>
      </c>
    </row>
    <row r="2" spans="1:5" x14ac:dyDescent="0.2">
      <c r="A2" s="91" t="s">
        <v>669</v>
      </c>
      <c r="B2" s="91" t="s">
        <v>654</v>
      </c>
      <c r="C2" s="94">
        <v>15.7</v>
      </c>
      <c r="D2" s="93">
        <v>28.5</v>
      </c>
      <c r="E2" s="91"/>
    </row>
    <row r="3" spans="1:5" x14ac:dyDescent="0.2">
      <c r="A3" s="91" t="s">
        <v>575</v>
      </c>
      <c r="B3" s="91" t="s">
        <v>654</v>
      </c>
      <c r="C3" s="92">
        <v>7.8</v>
      </c>
      <c r="D3" s="95">
        <v>21.9</v>
      </c>
      <c r="E3" s="91"/>
    </row>
    <row r="4" spans="1:5" x14ac:dyDescent="0.2">
      <c r="A4" s="91" t="s">
        <v>670</v>
      </c>
      <c r="B4" s="91" t="s">
        <v>654</v>
      </c>
      <c r="C4" s="92">
        <v>-1.1000000000000001</v>
      </c>
      <c r="D4" s="93">
        <v>27.7</v>
      </c>
      <c r="E4" s="91"/>
    </row>
    <row r="5" spans="1:5" x14ac:dyDescent="0.2">
      <c r="A5" s="91" t="s">
        <v>671</v>
      </c>
      <c r="B5" s="91" t="s">
        <v>654</v>
      </c>
      <c r="C5" s="92">
        <v>15.6</v>
      </c>
      <c r="D5" s="93">
        <v>26.6</v>
      </c>
      <c r="E5" s="91"/>
    </row>
    <row r="6" spans="1:5" x14ac:dyDescent="0.2">
      <c r="A6" s="91" t="s">
        <v>672</v>
      </c>
      <c r="B6" s="91" t="s">
        <v>654</v>
      </c>
      <c r="C6" s="57">
        <v>9.3000000000000007</v>
      </c>
      <c r="D6" s="58">
        <v>27.9</v>
      </c>
      <c r="E6" s="56" t="s">
        <v>517</v>
      </c>
    </row>
    <row r="7" spans="1:5" x14ac:dyDescent="0.2">
      <c r="A7" s="91" t="s">
        <v>437</v>
      </c>
      <c r="B7" s="91" t="s">
        <v>654</v>
      </c>
      <c r="C7" s="92">
        <v>13.5</v>
      </c>
      <c r="D7" s="92">
        <v>27.2</v>
      </c>
      <c r="E7" s="91" t="s">
        <v>438</v>
      </c>
    </row>
    <row r="8" spans="1:5" x14ac:dyDescent="0.2">
      <c r="A8" s="91" t="s">
        <v>683</v>
      </c>
      <c r="B8" s="91" t="s">
        <v>654</v>
      </c>
      <c r="C8" s="92">
        <v>13.5</v>
      </c>
      <c r="D8" s="93">
        <v>27.2</v>
      </c>
      <c r="E8" s="91"/>
    </row>
    <row r="9" spans="1:5" x14ac:dyDescent="0.2">
      <c r="A9" s="91" t="s">
        <v>655</v>
      </c>
      <c r="B9" s="91" t="s">
        <v>654</v>
      </c>
      <c r="C9" s="92" t="s">
        <v>140</v>
      </c>
      <c r="D9" s="93" t="s">
        <v>140</v>
      </c>
      <c r="E9" s="91" t="s">
        <v>563</v>
      </c>
    </row>
    <row r="10" spans="1:5" x14ac:dyDescent="0.2">
      <c r="A10" s="91" t="s">
        <v>656</v>
      </c>
      <c r="B10" s="91" t="s">
        <v>654</v>
      </c>
      <c r="C10" s="92" t="s">
        <v>140</v>
      </c>
      <c r="D10" s="93" t="s">
        <v>140</v>
      </c>
      <c r="E10" s="91" t="s">
        <v>563</v>
      </c>
    </row>
    <row r="11" spans="1:5" x14ac:dyDescent="0.2">
      <c r="A11" s="91" t="s">
        <v>657</v>
      </c>
      <c r="B11" s="91" t="s">
        <v>654</v>
      </c>
      <c r="C11" s="92" t="s">
        <v>140</v>
      </c>
      <c r="D11" s="93" t="s">
        <v>140</v>
      </c>
      <c r="E11" s="91" t="s">
        <v>127</v>
      </c>
    </row>
    <row r="12" spans="1:5" x14ac:dyDescent="0.2">
      <c r="A12" s="91" t="s">
        <v>685</v>
      </c>
      <c r="B12" s="91" t="s">
        <v>654</v>
      </c>
      <c r="C12" s="92">
        <v>13.8</v>
      </c>
      <c r="D12" s="93">
        <v>27.7</v>
      </c>
      <c r="E12" s="91"/>
    </row>
    <row r="13" spans="1:5" x14ac:dyDescent="0.2">
      <c r="A13" s="91" t="s">
        <v>658</v>
      </c>
      <c r="B13" s="91" t="s">
        <v>654</v>
      </c>
      <c r="C13" s="94">
        <v>15.7</v>
      </c>
      <c r="D13" s="92">
        <v>25.5</v>
      </c>
      <c r="E13" s="91" t="s">
        <v>54</v>
      </c>
    </row>
    <row r="14" spans="1:5" x14ac:dyDescent="0.2">
      <c r="A14" s="91" t="s">
        <v>659</v>
      </c>
      <c r="B14" s="91" t="s">
        <v>654</v>
      </c>
      <c r="C14" s="92" t="s">
        <v>140</v>
      </c>
      <c r="D14" s="93" t="s">
        <v>140</v>
      </c>
      <c r="E14" s="91" t="s">
        <v>660</v>
      </c>
    </row>
    <row r="15" spans="1:5" x14ac:dyDescent="0.2">
      <c r="A15" s="91" t="s">
        <v>661</v>
      </c>
      <c r="B15" s="91" t="s">
        <v>654</v>
      </c>
      <c r="C15" s="92" t="s">
        <v>140</v>
      </c>
      <c r="D15" s="93" t="s">
        <v>140</v>
      </c>
      <c r="E15" s="91" t="s">
        <v>662</v>
      </c>
    </row>
    <row r="16" spans="1:5" x14ac:dyDescent="0.2">
      <c r="A16" s="91" t="s">
        <v>663</v>
      </c>
      <c r="B16" s="91" t="s">
        <v>654</v>
      </c>
      <c r="C16" s="94">
        <v>15.7</v>
      </c>
      <c r="D16" s="92">
        <v>22.2</v>
      </c>
      <c r="E16" s="91" t="s">
        <v>664</v>
      </c>
    </row>
    <row r="17" spans="1:5" x14ac:dyDescent="0.2">
      <c r="A17" s="91" t="s">
        <v>673</v>
      </c>
      <c r="B17" s="91" t="s">
        <v>654</v>
      </c>
      <c r="C17" s="92">
        <v>4.4000000000000004</v>
      </c>
      <c r="D17" s="93">
        <v>27.7</v>
      </c>
      <c r="E17" s="91"/>
    </row>
    <row r="18" spans="1:5" x14ac:dyDescent="0.2">
      <c r="A18" s="91" t="s">
        <v>458</v>
      </c>
      <c r="B18" s="91" t="s">
        <v>654</v>
      </c>
      <c r="C18" s="63">
        <v>9.3000000000000007</v>
      </c>
      <c r="D18" s="64">
        <v>27.7</v>
      </c>
      <c r="E18" s="91"/>
    </row>
    <row r="19" spans="1:5" x14ac:dyDescent="0.2">
      <c r="A19" s="91" t="s">
        <v>674</v>
      </c>
      <c r="B19" s="91" t="s">
        <v>654</v>
      </c>
      <c r="C19" s="57">
        <v>12.6</v>
      </c>
      <c r="D19" s="58">
        <v>27.1</v>
      </c>
      <c r="E19" s="80"/>
    </row>
    <row r="20" spans="1:5" x14ac:dyDescent="0.2">
      <c r="A20" s="91" t="s">
        <v>342</v>
      </c>
      <c r="B20" s="91" t="s">
        <v>654</v>
      </c>
      <c r="C20" s="63">
        <v>6.2</v>
      </c>
      <c r="D20" s="64">
        <v>27</v>
      </c>
      <c r="E20" s="91"/>
    </row>
    <row r="21" spans="1:5" x14ac:dyDescent="0.2">
      <c r="A21" s="91" t="s">
        <v>675</v>
      </c>
      <c r="B21" s="91" t="s">
        <v>654</v>
      </c>
      <c r="C21" s="92">
        <v>11</v>
      </c>
      <c r="D21" s="93">
        <v>27.7</v>
      </c>
      <c r="E21" s="91"/>
    </row>
    <row r="22" spans="1:5" x14ac:dyDescent="0.2">
      <c r="A22" s="91" t="s">
        <v>677</v>
      </c>
      <c r="B22" s="91" t="s">
        <v>654</v>
      </c>
      <c r="C22" s="81">
        <v>0</v>
      </c>
      <c r="D22" s="82">
        <v>27</v>
      </c>
      <c r="E22" s="91" t="s">
        <v>678</v>
      </c>
    </row>
    <row r="23" spans="1:5" x14ac:dyDescent="0.2">
      <c r="A23" s="75" t="s">
        <v>676</v>
      </c>
      <c r="B23" s="75" t="s">
        <v>654</v>
      </c>
      <c r="C23" s="76">
        <v>7.6</v>
      </c>
      <c r="D23" s="77">
        <v>19</v>
      </c>
      <c r="E23" s="91"/>
    </row>
    <row r="24" spans="1:5" x14ac:dyDescent="0.2">
      <c r="A24" s="91" t="s">
        <v>665</v>
      </c>
      <c r="B24" s="91" t="s">
        <v>654</v>
      </c>
      <c r="C24" s="92" t="s">
        <v>140</v>
      </c>
      <c r="D24" s="93" t="s">
        <v>140</v>
      </c>
      <c r="E24" s="91" t="s">
        <v>666</v>
      </c>
    </row>
    <row r="25" spans="1:5" x14ac:dyDescent="0.2">
      <c r="A25" s="91" t="s">
        <v>667</v>
      </c>
      <c r="B25" s="91" t="s">
        <v>654</v>
      </c>
      <c r="C25" s="92" t="s">
        <v>140</v>
      </c>
      <c r="D25" s="93" t="s">
        <v>140</v>
      </c>
      <c r="E25" s="91" t="s">
        <v>668</v>
      </c>
    </row>
  </sheetData>
  <autoFilter ref="A1:E25"/>
  <phoneticPr fontId="4" type="noConversion"/>
  <pageMargins left="0.78740157499999996" right="0.78740157499999996" top="0.984251969" bottom="0.984251969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A15" sqref="A15"/>
    </sheetView>
  </sheetViews>
  <sheetFormatPr baseColWidth="10" defaultColWidth="9.140625" defaultRowHeight="12.75" x14ac:dyDescent="0.2"/>
  <cols>
    <col min="1" max="1" width="35.85546875" customWidth="1"/>
  </cols>
  <sheetData>
    <row r="1" spans="1:5" x14ac:dyDescent="0.2">
      <c r="A1" s="96" t="s">
        <v>47</v>
      </c>
      <c r="B1" s="96" t="s">
        <v>48</v>
      </c>
      <c r="C1" s="96" t="s">
        <v>49</v>
      </c>
      <c r="D1" s="96" t="s">
        <v>50</v>
      </c>
      <c r="E1" s="96" t="s">
        <v>51</v>
      </c>
    </row>
    <row r="2" spans="1:5" x14ac:dyDescent="0.2">
      <c r="A2" s="97" t="s">
        <v>681</v>
      </c>
      <c r="B2" s="97" t="s">
        <v>679</v>
      </c>
      <c r="C2" s="10">
        <v>2.7</v>
      </c>
      <c r="D2" s="11">
        <v>24</v>
      </c>
      <c r="E2" s="97"/>
    </row>
    <row r="3" spans="1:5" x14ac:dyDescent="0.2">
      <c r="A3" s="97" t="s">
        <v>682</v>
      </c>
      <c r="B3" s="97" t="s">
        <v>679</v>
      </c>
      <c r="C3" s="76">
        <v>3.4</v>
      </c>
      <c r="D3" s="77">
        <v>21</v>
      </c>
      <c r="E3" s="97"/>
    </row>
    <row r="4" spans="1:5" x14ac:dyDescent="0.2">
      <c r="A4" s="97" t="s">
        <v>471</v>
      </c>
      <c r="B4" s="97" t="s">
        <v>679</v>
      </c>
      <c r="C4" s="98">
        <v>7.6</v>
      </c>
      <c r="D4" s="98">
        <v>21.8</v>
      </c>
      <c r="E4" s="97" t="s">
        <v>54</v>
      </c>
    </row>
    <row r="5" spans="1:5" x14ac:dyDescent="0.2">
      <c r="A5" s="91" t="s">
        <v>669</v>
      </c>
      <c r="B5" s="91" t="s">
        <v>654</v>
      </c>
      <c r="C5" s="94">
        <v>15.7</v>
      </c>
      <c r="D5" s="93">
        <v>28.5</v>
      </c>
      <c r="E5" s="91"/>
    </row>
    <row r="6" spans="1:5" x14ac:dyDescent="0.2">
      <c r="A6" s="97" t="s">
        <v>136</v>
      </c>
      <c r="B6" s="97" t="s">
        <v>679</v>
      </c>
      <c r="C6" s="5">
        <v>-13.3</v>
      </c>
      <c r="D6" s="6">
        <v>27.4</v>
      </c>
      <c r="E6" s="97"/>
    </row>
    <row r="7" spans="1:5" x14ac:dyDescent="0.2">
      <c r="A7" s="91" t="s">
        <v>575</v>
      </c>
      <c r="B7" s="91" t="s">
        <v>654</v>
      </c>
      <c r="C7" s="92">
        <v>7.8</v>
      </c>
      <c r="D7" s="100">
        <v>21.9</v>
      </c>
      <c r="E7" s="91"/>
    </row>
    <row r="8" spans="1:5" x14ac:dyDescent="0.2">
      <c r="A8" s="91" t="s">
        <v>671</v>
      </c>
      <c r="B8" s="91" t="s">
        <v>654</v>
      </c>
      <c r="C8" s="92">
        <v>15.6</v>
      </c>
      <c r="D8" s="93">
        <v>26.6</v>
      </c>
      <c r="E8" s="91"/>
    </row>
    <row r="9" spans="1:5" x14ac:dyDescent="0.2">
      <c r="A9" s="91" t="s">
        <v>672</v>
      </c>
      <c r="B9" s="91" t="s">
        <v>654</v>
      </c>
      <c r="C9" s="57">
        <v>9.3000000000000007</v>
      </c>
      <c r="D9" s="58">
        <v>27.9</v>
      </c>
      <c r="E9" s="56" t="s">
        <v>517</v>
      </c>
    </row>
    <row r="10" spans="1:5" x14ac:dyDescent="0.2">
      <c r="A10" s="97" t="s">
        <v>437</v>
      </c>
      <c r="B10" s="97" t="s">
        <v>654</v>
      </c>
      <c r="C10" s="98">
        <v>13.5</v>
      </c>
      <c r="D10" s="98">
        <v>27.2</v>
      </c>
      <c r="E10" s="97" t="s">
        <v>438</v>
      </c>
    </row>
    <row r="11" spans="1:5" x14ac:dyDescent="0.2">
      <c r="A11" s="91" t="s">
        <v>683</v>
      </c>
      <c r="B11" s="91" t="s">
        <v>654</v>
      </c>
      <c r="C11" s="92">
        <v>13.5</v>
      </c>
      <c r="D11" s="93">
        <v>27.2</v>
      </c>
      <c r="E11" s="91"/>
    </row>
    <row r="12" spans="1:5" x14ac:dyDescent="0.2">
      <c r="A12" s="91" t="s">
        <v>670</v>
      </c>
      <c r="B12" s="91" t="s">
        <v>654</v>
      </c>
      <c r="C12" s="92">
        <v>-1.1000000000000001</v>
      </c>
      <c r="D12" s="93">
        <v>27.7</v>
      </c>
      <c r="E12" s="91"/>
    </row>
    <row r="13" spans="1:5" x14ac:dyDescent="0.2">
      <c r="A13" s="97" t="s">
        <v>655</v>
      </c>
      <c r="B13" s="97" t="s">
        <v>654</v>
      </c>
      <c r="C13" s="98" t="s">
        <v>140</v>
      </c>
      <c r="D13" s="99" t="s">
        <v>140</v>
      </c>
      <c r="E13" s="97" t="s">
        <v>563</v>
      </c>
    </row>
    <row r="14" spans="1:5" x14ac:dyDescent="0.2">
      <c r="A14" s="97" t="s">
        <v>656</v>
      </c>
      <c r="B14" s="97" t="s">
        <v>654</v>
      </c>
      <c r="C14" s="98" t="s">
        <v>140</v>
      </c>
      <c r="D14" s="99" t="s">
        <v>140</v>
      </c>
      <c r="E14" s="97" t="s">
        <v>563</v>
      </c>
    </row>
    <row r="15" spans="1:5" x14ac:dyDescent="0.2">
      <c r="A15" s="97" t="s">
        <v>684</v>
      </c>
      <c r="B15" s="97" t="s">
        <v>679</v>
      </c>
      <c r="C15" s="98">
        <v>15.6</v>
      </c>
      <c r="D15" s="99">
        <v>27</v>
      </c>
      <c r="E15" s="97"/>
    </row>
    <row r="16" spans="1:5" x14ac:dyDescent="0.2">
      <c r="A16" s="97" t="s">
        <v>657</v>
      </c>
      <c r="B16" s="97" t="s">
        <v>654</v>
      </c>
      <c r="C16" s="98" t="s">
        <v>140</v>
      </c>
      <c r="D16" s="99" t="s">
        <v>140</v>
      </c>
      <c r="E16" s="97" t="s">
        <v>127</v>
      </c>
    </row>
    <row r="17" spans="1:5" x14ac:dyDescent="0.2">
      <c r="A17" s="91" t="s">
        <v>685</v>
      </c>
      <c r="B17" s="91" t="s">
        <v>654</v>
      </c>
      <c r="C17" s="92">
        <v>13.8</v>
      </c>
      <c r="D17" s="93">
        <v>27.7</v>
      </c>
      <c r="E17" s="91"/>
    </row>
    <row r="18" spans="1:5" x14ac:dyDescent="0.2">
      <c r="A18" s="97" t="s">
        <v>658</v>
      </c>
      <c r="B18" s="97" t="s">
        <v>654</v>
      </c>
      <c r="C18" s="101">
        <v>15.7</v>
      </c>
      <c r="D18" s="98">
        <v>25.5</v>
      </c>
      <c r="E18" s="97" t="s">
        <v>54</v>
      </c>
    </row>
    <row r="19" spans="1:5" x14ac:dyDescent="0.2">
      <c r="A19" s="97" t="s">
        <v>659</v>
      </c>
      <c r="B19" s="97" t="s">
        <v>654</v>
      </c>
      <c r="C19" s="98" t="s">
        <v>140</v>
      </c>
      <c r="D19" s="99" t="s">
        <v>140</v>
      </c>
      <c r="E19" s="97" t="s">
        <v>660</v>
      </c>
    </row>
    <row r="20" spans="1:5" x14ac:dyDescent="0.2">
      <c r="A20" s="97" t="s">
        <v>661</v>
      </c>
      <c r="B20" s="97" t="s">
        <v>654</v>
      </c>
      <c r="C20" s="98" t="s">
        <v>140</v>
      </c>
      <c r="D20" s="99" t="s">
        <v>140</v>
      </c>
      <c r="E20" s="97" t="s">
        <v>662</v>
      </c>
    </row>
    <row r="21" spans="1:5" x14ac:dyDescent="0.2">
      <c r="A21" s="97" t="s">
        <v>680</v>
      </c>
      <c r="B21" s="97" t="s">
        <v>679</v>
      </c>
      <c r="C21" s="98">
        <v>4.4000000000000004</v>
      </c>
      <c r="D21" s="103">
        <v>15.6</v>
      </c>
      <c r="E21" s="97" t="s">
        <v>686</v>
      </c>
    </row>
    <row r="22" spans="1:5" x14ac:dyDescent="0.2">
      <c r="A22" s="97" t="s">
        <v>663</v>
      </c>
      <c r="B22" s="97" t="s">
        <v>654</v>
      </c>
      <c r="C22" s="101">
        <v>15.7</v>
      </c>
      <c r="D22" s="98">
        <v>22.2</v>
      </c>
      <c r="E22" s="97" t="s">
        <v>664</v>
      </c>
    </row>
    <row r="23" spans="1:5" x14ac:dyDescent="0.2">
      <c r="A23" s="91" t="s">
        <v>673</v>
      </c>
      <c r="B23" s="91" t="s">
        <v>654</v>
      </c>
      <c r="C23" s="92">
        <v>4.4000000000000004</v>
      </c>
      <c r="D23" s="93">
        <v>27.7</v>
      </c>
      <c r="E23" s="91"/>
    </row>
    <row r="24" spans="1:5" x14ac:dyDescent="0.2">
      <c r="A24" s="91" t="s">
        <v>458</v>
      </c>
      <c r="B24" s="91" t="s">
        <v>654</v>
      </c>
      <c r="C24" s="63">
        <v>9.3000000000000007</v>
      </c>
      <c r="D24" s="64">
        <v>27.7</v>
      </c>
      <c r="E24" s="91"/>
    </row>
    <row r="25" spans="1:5" x14ac:dyDescent="0.2">
      <c r="A25" s="91" t="s">
        <v>674</v>
      </c>
      <c r="B25" s="91" t="s">
        <v>654</v>
      </c>
      <c r="C25" s="57">
        <v>12.6</v>
      </c>
      <c r="D25" s="58">
        <v>27.1</v>
      </c>
      <c r="E25" s="80"/>
    </row>
    <row r="26" spans="1:5" x14ac:dyDescent="0.2">
      <c r="A26" s="91" t="s">
        <v>342</v>
      </c>
      <c r="B26" s="91" t="s">
        <v>654</v>
      </c>
      <c r="C26" s="63">
        <v>6.2</v>
      </c>
      <c r="D26" s="64">
        <v>27</v>
      </c>
      <c r="E26" s="91"/>
    </row>
    <row r="27" spans="1:5" x14ac:dyDescent="0.2">
      <c r="A27" s="91" t="s">
        <v>675</v>
      </c>
      <c r="B27" s="91" t="s">
        <v>654</v>
      </c>
      <c r="C27" s="92">
        <v>11</v>
      </c>
      <c r="D27" s="93">
        <v>27.7</v>
      </c>
      <c r="E27" s="91"/>
    </row>
    <row r="28" spans="1:5" x14ac:dyDescent="0.2">
      <c r="A28" s="91" t="s">
        <v>677</v>
      </c>
      <c r="B28" s="91" t="s">
        <v>654</v>
      </c>
      <c r="C28" s="81">
        <v>0</v>
      </c>
      <c r="D28" s="82">
        <v>27</v>
      </c>
      <c r="E28" s="91" t="s">
        <v>678</v>
      </c>
    </row>
    <row r="29" spans="1:5" x14ac:dyDescent="0.2">
      <c r="A29" s="75" t="s">
        <v>676</v>
      </c>
      <c r="B29" s="75" t="s">
        <v>654</v>
      </c>
      <c r="C29" s="76">
        <v>7.6</v>
      </c>
      <c r="D29" s="102">
        <v>19</v>
      </c>
      <c r="E29" s="91"/>
    </row>
    <row r="30" spans="1:5" x14ac:dyDescent="0.2">
      <c r="A30" s="97" t="s">
        <v>665</v>
      </c>
      <c r="B30" s="97" t="s">
        <v>654</v>
      </c>
      <c r="C30" s="98" t="s">
        <v>140</v>
      </c>
      <c r="D30" s="99" t="s">
        <v>140</v>
      </c>
      <c r="E30" s="97" t="s">
        <v>666</v>
      </c>
    </row>
    <row r="31" spans="1:5" x14ac:dyDescent="0.2">
      <c r="A31" s="97" t="s">
        <v>687</v>
      </c>
      <c r="B31" s="97" t="s">
        <v>679</v>
      </c>
      <c r="C31" s="101">
        <v>15.7</v>
      </c>
      <c r="D31" s="99">
        <v>27.7</v>
      </c>
      <c r="E31" s="97"/>
    </row>
    <row r="32" spans="1:5" x14ac:dyDescent="0.2">
      <c r="A32" s="97" t="s">
        <v>667</v>
      </c>
      <c r="B32" s="97" t="s">
        <v>654</v>
      </c>
      <c r="C32" s="98" t="s">
        <v>140</v>
      </c>
      <c r="D32" s="99" t="s">
        <v>140</v>
      </c>
      <c r="E32" s="97" t="s">
        <v>668</v>
      </c>
    </row>
    <row r="33" spans="1:5" x14ac:dyDescent="0.2">
      <c r="A33" s="97" t="s">
        <v>386</v>
      </c>
      <c r="B33" s="97" t="s">
        <v>679</v>
      </c>
      <c r="C33" s="98">
        <v>-1.2</v>
      </c>
      <c r="D33" s="99">
        <v>24.3</v>
      </c>
      <c r="E33" s="97"/>
    </row>
  </sheetData>
  <autoFilter ref="A1:E33"/>
  <phoneticPr fontId="4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O15" sqref="O15"/>
    </sheetView>
  </sheetViews>
  <sheetFormatPr baseColWidth="10" defaultRowHeight="12.75" x14ac:dyDescent="0.2"/>
  <cols>
    <col min="1" max="1" width="52.28515625" customWidth="1"/>
    <col min="2" max="2" width="16.28515625" customWidth="1"/>
    <col min="3" max="3" width="7.140625" bestFit="1" customWidth="1"/>
    <col min="4" max="4" width="14.5703125" bestFit="1" customWidth="1"/>
    <col min="5" max="5" width="10.140625" bestFit="1" customWidth="1"/>
    <col min="6" max="7" width="3.28515625" bestFit="1" customWidth="1"/>
    <col min="8" max="8" width="5" bestFit="1" customWidth="1"/>
    <col min="9" max="9" width="6" bestFit="1" customWidth="1"/>
    <col min="10" max="11" width="5" bestFit="1" customWidth="1"/>
    <col min="12" max="12" width="3.28515625" bestFit="1" customWidth="1"/>
    <col min="13" max="13" width="6.28515625" customWidth="1"/>
    <col min="14" max="14" width="17.140625" customWidth="1"/>
    <col min="15" max="15" width="10.140625" bestFit="1" customWidth="1"/>
    <col min="16" max="16" width="6.85546875" bestFit="1" customWidth="1"/>
    <col min="17" max="17" width="9.85546875" bestFit="1" customWidth="1"/>
  </cols>
  <sheetData>
    <row r="1" spans="1:18" ht="87.75" x14ac:dyDescent="0.25">
      <c r="A1" s="119"/>
      <c r="B1" s="119" t="s">
        <v>716</v>
      </c>
      <c r="C1" s="119" t="s">
        <v>4</v>
      </c>
      <c r="D1" s="119"/>
      <c r="E1" s="119" t="s">
        <v>717</v>
      </c>
      <c r="F1" s="120" t="s">
        <v>718</v>
      </c>
      <c r="G1" s="120" t="s">
        <v>719</v>
      </c>
      <c r="H1" s="121" t="s">
        <v>720</v>
      </c>
      <c r="I1" s="121" t="s">
        <v>721</v>
      </c>
      <c r="J1" s="121" t="s">
        <v>722</v>
      </c>
      <c r="K1" s="122" t="s">
        <v>723</v>
      </c>
      <c r="L1" s="121" t="s">
        <v>724</v>
      </c>
      <c r="M1" s="122" t="s">
        <v>725</v>
      </c>
      <c r="N1" s="142" t="s">
        <v>726</v>
      </c>
      <c r="O1" s="120"/>
      <c r="P1" s="123" t="s">
        <v>727</v>
      </c>
      <c r="Q1" s="123"/>
      <c r="R1" s="119" t="s">
        <v>728</v>
      </c>
    </row>
    <row r="2" spans="1:18" x14ac:dyDescent="0.2">
      <c r="A2" s="118" t="s">
        <v>729</v>
      </c>
      <c r="B2" s="119" t="s">
        <v>730</v>
      </c>
      <c r="C2" s="119">
        <v>0</v>
      </c>
      <c r="D2" s="119">
        <v>750</v>
      </c>
      <c r="E2" s="118" t="s">
        <v>731</v>
      </c>
      <c r="F2" s="123">
        <v>85</v>
      </c>
      <c r="G2" s="123">
        <v>23</v>
      </c>
      <c r="H2" s="124">
        <v>10.199999999999999</v>
      </c>
      <c r="I2" s="124">
        <v>12.899999999999999</v>
      </c>
      <c r="J2" s="124">
        <v>15.6</v>
      </c>
      <c r="K2" s="125">
        <v>5.4</v>
      </c>
      <c r="L2" s="124">
        <v>0</v>
      </c>
      <c r="M2" s="140">
        <f t="shared" ref="M2:M21" si="0">(G2-L2)/G2</f>
        <v>1</v>
      </c>
      <c r="N2" s="126" t="s">
        <v>732</v>
      </c>
      <c r="O2" s="126"/>
      <c r="P2" s="127" t="s">
        <v>789</v>
      </c>
      <c r="Q2" s="127"/>
      <c r="R2" s="124" t="s">
        <v>767</v>
      </c>
    </row>
    <row r="3" spans="1:18" x14ac:dyDescent="0.2">
      <c r="A3" s="118" t="s">
        <v>733</v>
      </c>
      <c r="B3" s="118" t="s">
        <v>734</v>
      </c>
      <c r="C3" s="119">
        <v>750</v>
      </c>
      <c r="D3" s="119">
        <v>1750</v>
      </c>
      <c r="E3" s="119" t="s">
        <v>735</v>
      </c>
      <c r="F3" s="123">
        <v>94</v>
      </c>
      <c r="G3" s="123">
        <v>25</v>
      </c>
      <c r="H3" s="124">
        <v>6.6</v>
      </c>
      <c r="I3" s="124">
        <v>11.1</v>
      </c>
      <c r="J3" s="124">
        <v>15.6</v>
      </c>
      <c r="K3" s="125">
        <v>9</v>
      </c>
      <c r="L3" s="124">
        <v>0</v>
      </c>
      <c r="M3" s="140">
        <f t="shared" si="0"/>
        <v>1</v>
      </c>
      <c r="N3" s="128" t="s">
        <v>790</v>
      </c>
      <c r="O3" s="128"/>
      <c r="P3" s="129" t="s">
        <v>789</v>
      </c>
      <c r="Q3" s="129"/>
      <c r="R3" s="124" t="s">
        <v>768</v>
      </c>
    </row>
    <row r="4" spans="1:18" x14ac:dyDescent="0.2">
      <c r="A4" s="118" t="s">
        <v>810</v>
      </c>
      <c r="B4" s="118" t="s">
        <v>811</v>
      </c>
      <c r="C4" s="119">
        <v>1750</v>
      </c>
      <c r="D4" s="119">
        <v>2000</v>
      </c>
      <c r="E4" s="119" t="s">
        <v>735</v>
      </c>
      <c r="F4" s="123">
        <v>61</v>
      </c>
      <c r="G4" s="123">
        <v>16</v>
      </c>
      <c r="H4" s="124">
        <v>1.6</v>
      </c>
      <c r="I4" s="124">
        <v>6.2</v>
      </c>
      <c r="J4" s="124">
        <v>10.8</v>
      </c>
      <c r="K4" s="125">
        <v>9.2000000000000011</v>
      </c>
      <c r="L4" s="124">
        <v>0</v>
      </c>
      <c r="M4" s="140">
        <f t="shared" si="0"/>
        <v>1</v>
      </c>
      <c r="N4" s="130" t="s">
        <v>736</v>
      </c>
      <c r="O4" s="130"/>
      <c r="P4" s="127"/>
      <c r="Q4" s="127"/>
      <c r="R4" s="124" t="s">
        <v>788</v>
      </c>
    </row>
    <row r="5" spans="1:18" x14ac:dyDescent="0.2">
      <c r="A5" s="118" t="s">
        <v>812</v>
      </c>
      <c r="B5" s="119" t="s">
        <v>813</v>
      </c>
      <c r="C5" s="119">
        <v>0</v>
      </c>
      <c r="D5" s="119">
        <v>700</v>
      </c>
      <c r="E5" s="119" t="s">
        <v>737</v>
      </c>
      <c r="F5" s="123">
        <v>34</v>
      </c>
      <c r="G5" s="123">
        <v>13</v>
      </c>
      <c r="H5" s="124">
        <v>11.1</v>
      </c>
      <c r="I5" s="124">
        <v>14.8</v>
      </c>
      <c r="J5" s="124">
        <v>18.5</v>
      </c>
      <c r="K5" s="125">
        <v>7.4</v>
      </c>
      <c r="L5" s="124">
        <v>0</v>
      </c>
      <c r="M5" s="140">
        <f t="shared" si="0"/>
        <v>1</v>
      </c>
      <c r="N5" s="127">
        <v>14.5</v>
      </c>
      <c r="O5" s="127"/>
      <c r="P5" s="131">
        <v>14.5</v>
      </c>
      <c r="Q5" s="127" t="s">
        <v>738</v>
      </c>
      <c r="R5" s="124" t="s">
        <v>787</v>
      </c>
    </row>
    <row r="6" spans="1:18" x14ac:dyDescent="0.2">
      <c r="A6" s="118" t="s">
        <v>812</v>
      </c>
      <c r="B6" s="119" t="s">
        <v>813</v>
      </c>
      <c r="C6" s="119">
        <v>700</v>
      </c>
      <c r="D6" s="119">
        <v>1000</v>
      </c>
      <c r="E6" s="118" t="s">
        <v>739</v>
      </c>
      <c r="F6" s="123">
        <v>23</v>
      </c>
      <c r="G6" s="123">
        <v>10</v>
      </c>
      <c r="H6" s="124">
        <v>6.6</v>
      </c>
      <c r="I6" s="124">
        <v>12.8</v>
      </c>
      <c r="J6" s="124">
        <v>19</v>
      </c>
      <c r="K6" s="125">
        <v>12.4</v>
      </c>
      <c r="L6" s="124">
        <v>0</v>
      </c>
      <c r="M6" s="140">
        <f t="shared" si="0"/>
        <v>1</v>
      </c>
      <c r="N6" s="131" t="s">
        <v>806</v>
      </c>
      <c r="O6" s="131"/>
      <c r="P6" s="131">
        <v>14.5</v>
      </c>
      <c r="Q6" s="127"/>
      <c r="R6" s="124" t="s">
        <v>769</v>
      </c>
    </row>
    <row r="7" spans="1:18" x14ac:dyDescent="0.2">
      <c r="A7" s="118" t="s">
        <v>814</v>
      </c>
      <c r="B7" s="119" t="s">
        <v>813</v>
      </c>
      <c r="C7" s="119">
        <v>1100</v>
      </c>
      <c r="D7" s="119">
        <v>1400</v>
      </c>
      <c r="E7" s="118" t="s">
        <v>739</v>
      </c>
      <c r="F7" s="123">
        <v>21</v>
      </c>
      <c r="G7" s="123">
        <v>11</v>
      </c>
      <c r="H7" s="124">
        <v>6.6</v>
      </c>
      <c r="I7" s="124">
        <v>12.55</v>
      </c>
      <c r="J7" s="124">
        <v>18.5</v>
      </c>
      <c r="K7" s="125">
        <v>11.9</v>
      </c>
      <c r="L7" s="124">
        <v>0</v>
      </c>
      <c r="M7" s="140">
        <f t="shared" si="0"/>
        <v>1</v>
      </c>
      <c r="N7" s="131" t="s">
        <v>807</v>
      </c>
      <c r="O7" s="131"/>
      <c r="P7" s="131">
        <v>14.5</v>
      </c>
      <c r="Q7" s="127"/>
      <c r="R7" s="124" t="s">
        <v>769</v>
      </c>
    </row>
    <row r="8" spans="1:18" x14ac:dyDescent="0.2">
      <c r="A8" s="118" t="s">
        <v>814</v>
      </c>
      <c r="B8" s="119" t="s">
        <v>813</v>
      </c>
      <c r="C8" s="132" t="s">
        <v>740</v>
      </c>
      <c r="D8" s="119"/>
      <c r="E8" s="118" t="s">
        <v>739</v>
      </c>
      <c r="F8" s="123">
        <v>7</v>
      </c>
      <c r="G8" s="123">
        <v>6</v>
      </c>
      <c r="H8" s="124">
        <v>6.6</v>
      </c>
      <c r="I8" s="124">
        <v>11.8</v>
      </c>
      <c r="J8" s="124">
        <v>17</v>
      </c>
      <c r="K8" s="125">
        <v>10.4</v>
      </c>
      <c r="L8" s="124">
        <v>0</v>
      </c>
      <c r="M8" s="140">
        <f t="shared" si="0"/>
        <v>1</v>
      </c>
      <c r="N8" s="143" t="s">
        <v>799</v>
      </c>
      <c r="O8" s="144" t="s">
        <v>800</v>
      </c>
      <c r="P8" s="127">
        <v>14.5</v>
      </c>
      <c r="Q8" s="127">
        <v>5</v>
      </c>
      <c r="R8" s="124" t="s">
        <v>770</v>
      </c>
    </row>
    <row r="9" spans="1:18" x14ac:dyDescent="0.2">
      <c r="A9" s="118" t="s">
        <v>741</v>
      </c>
      <c r="B9" s="118" t="s">
        <v>742</v>
      </c>
      <c r="C9" s="119">
        <v>0</v>
      </c>
      <c r="D9" s="119">
        <v>750</v>
      </c>
      <c r="E9" s="119" t="s">
        <v>743</v>
      </c>
      <c r="F9" s="123">
        <v>36</v>
      </c>
      <c r="G9" s="123">
        <v>24</v>
      </c>
      <c r="H9" s="124">
        <v>15.7</v>
      </c>
      <c r="I9" s="124">
        <v>15.7</v>
      </c>
      <c r="J9" s="124">
        <v>15.7</v>
      </c>
      <c r="K9" s="125">
        <v>0</v>
      </c>
      <c r="L9" s="124">
        <v>0</v>
      </c>
      <c r="M9" s="140">
        <f t="shared" si="0"/>
        <v>1</v>
      </c>
      <c r="N9" s="133" t="s">
        <v>802</v>
      </c>
      <c r="O9" s="133" t="s">
        <v>803</v>
      </c>
      <c r="P9" s="123">
        <v>11.1</v>
      </c>
      <c r="Q9" s="123">
        <v>16.3</v>
      </c>
      <c r="R9" s="124" t="s">
        <v>785</v>
      </c>
    </row>
    <row r="10" spans="1:18" x14ac:dyDescent="0.2">
      <c r="A10" s="141" t="s">
        <v>744</v>
      </c>
      <c r="B10" s="118"/>
      <c r="C10" s="119"/>
      <c r="D10" s="119"/>
      <c r="E10" s="119"/>
      <c r="F10" s="123"/>
      <c r="G10" s="123">
        <v>23</v>
      </c>
      <c r="H10" s="124">
        <v>15.7</v>
      </c>
      <c r="I10" s="124">
        <v>17.350000000000001</v>
      </c>
      <c r="J10" s="124">
        <v>19</v>
      </c>
      <c r="K10" s="125">
        <v>3.3000000000000007</v>
      </c>
      <c r="L10" s="124">
        <v>0</v>
      </c>
      <c r="M10" s="140">
        <f t="shared" si="0"/>
        <v>1</v>
      </c>
      <c r="N10" s="133" t="s">
        <v>804</v>
      </c>
      <c r="O10" s="133" t="s">
        <v>805</v>
      </c>
      <c r="P10" s="123">
        <v>11.1</v>
      </c>
      <c r="Q10" s="123">
        <v>16.3</v>
      </c>
      <c r="R10" s="124" t="s">
        <v>785</v>
      </c>
    </row>
    <row r="11" spans="1:18" x14ac:dyDescent="0.2">
      <c r="A11" s="118" t="s">
        <v>741</v>
      </c>
      <c r="B11" s="118" t="s">
        <v>742</v>
      </c>
      <c r="C11" s="119">
        <v>750</v>
      </c>
      <c r="D11" s="119">
        <v>1100</v>
      </c>
      <c r="E11" s="119" t="s">
        <v>745</v>
      </c>
      <c r="F11" s="123">
        <v>59</v>
      </c>
      <c r="G11" s="123">
        <v>40</v>
      </c>
      <c r="H11" s="124">
        <v>14.1</v>
      </c>
      <c r="I11" s="124">
        <v>15.45</v>
      </c>
      <c r="J11" s="124">
        <v>16.8</v>
      </c>
      <c r="K11" s="125">
        <v>2.7000000000000011</v>
      </c>
      <c r="L11" s="124">
        <v>0</v>
      </c>
      <c r="M11" s="140">
        <f t="shared" si="0"/>
        <v>1</v>
      </c>
      <c r="N11" s="134" t="s">
        <v>792</v>
      </c>
      <c r="O11" s="134" t="s">
        <v>793</v>
      </c>
      <c r="P11" s="127">
        <v>11.1</v>
      </c>
      <c r="Q11" s="127">
        <v>9.3000000000000007</v>
      </c>
      <c r="R11" s="124" t="s">
        <v>780</v>
      </c>
    </row>
    <row r="12" spans="1:18" x14ac:dyDescent="0.2">
      <c r="A12" s="118" t="s">
        <v>746</v>
      </c>
      <c r="B12" s="118" t="s">
        <v>747</v>
      </c>
      <c r="C12" s="119">
        <v>1300</v>
      </c>
      <c r="D12" s="119">
        <v>1600</v>
      </c>
      <c r="E12" s="119" t="s">
        <v>748</v>
      </c>
      <c r="F12" s="123">
        <v>63</v>
      </c>
      <c r="G12" s="123">
        <v>40</v>
      </c>
      <c r="H12" s="124">
        <v>15.6</v>
      </c>
      <c r="I12" s="124">
        <v>16.2</v>
      </c>
      <c r="J12" s="124">
        <v>16.8</v>
      </c>
      <c r="K12" s="125">
        <v>1.2000000000000011</v>
      </c>
      <c r="L12" s="124">
        <v>0</v>
      </c>
      <c r="M12" s="140">
        <f t="shared" si="0"/>
        <v>1</v>
      </c>
      <c r="N12" s="135" t="s">
        <v>782</v>
      </c>
      <c r="O12" s="135" t="s">
        <v>781</v>
      </c>
      <c r="P12" s="123">
        <v>16.899999999999999</v>
      </c>
      <c r="Q12" s="123">
        <v>3.8</v>
      </c>
      <c r="R12" s="124" t="s">
        <v>771</v>
      </c>
    </row>
    <row r="13" spans="1:18" x14ac:dyDescent="0.2">
      <c r="A13" s="118" t="s">
        <v>749</v>
      </c>
      <c r="B13" s="118" t="s">
        <v>750</v>
      </c>
      <c r="C13" s="119">
        <v>1600</v>
      </c>
      <c r="D13" s="119">
        <v>2200</v>
      </c>
      <c r="E13" s="119" t="s">
        <v>751</v>
      </c>
      <c r="F13" s="123">
        <v>45</v>
      </c>
      <c r="G13" s="123">
        <v>31</v>
      </c>
      <c r="H13" s="124">
        <v>15.6</v>
      </c>
      <c r="I13" s="124">
        <v>16.2</v>
      </c>
      <c r="J13" s="124">
        <v>16.8</v>
      </c>
      <c r="K13" s="125">
        <v>1.2000000000000011</v>
      </c>
      <c r="L13" s="124">
        <v>0</v>
      </c>
      <c r="M13" s="140">
        <f t="shared" si="0"/>
        <v>1</v>
      </c>
      <c r="N13" s="135" t="s">
        <v>794</v>
      </c>
      <c r="O13" s="135" t="s">
        <v>795</v>
      </c>
      <c r="P13" s="123">
        <v>16.899999999999999</v>
      </c>
      <c r="Q13" s="123">
        <v>3.8</v>
      </c>
      <c r="R13" s="124" t="s">
        <v>771</v>
      </c>
    </row>
    <row r="14" spans="1:18" x14ac:dyDescent="0.2">
      <c r="A14" s="118" t="s">
        <v>815</v>
      </c>
      <c r="B14" s="118" t="s">
        <v>816</v>
      </c>
      <c r="C14" s="119">
        <v>2200</v>
      </c>
      <c r="D14" s="119">
        <v>2500</v>
      </c>
      <c r="E14" s="119" t="s">
        <v>751</v>
      </c>
      <c r="F14" s="123">
        <v>23</v>
      </c>
      <c r="G14" s="123">
        <v>16</v>
      </c>
      <c r="H14" s="124">
        <v>15.7</v>
      </c>
      <c r="I14" s="124">
        <v>17.100000000000001</v>
      </c>
      <c r="J14" s="124">
        <v>18.5</v>
      </c>
      <c r="K14" s="125">
        <v>2.8000000000000007</v>
      </c>
      <c r="L14" s="124">
        <v>0</v>
      </c>
      <c r="M14" s="140">
        <f t="shared" si="0"/>
        <v>1</v>
      </c>
      <c r="N14" s="126" t="s">
        <v>783</v>
      </c>
      <c r="O14" s="126" t="s">
        <v>784</v>
      </c>
      <c r="P14" s="127">
        <v>16.899999999999999</v>
      </c>
      <c r="Q14" s="127">
        <v>3.8</v>
      </c>
      <c r="R14" s="124" t="s">
        <v>771</v>
      </c>
    </row>
    <row r="15" spans="1:18" x14ac:dyDescent="0.2">
      <c r="A15" s="118" t="s">
        <v>752</v>
      </c>
      <c r="B15" s="119" t="s">
        <v>753</v>
      </c>
      <c r="C15" s="119">
        <v>3600</v>
      </c>
      <c r="D15" s="119">
        <v>4200</v>
      </c>
      <c r="E15" s="119" t="s">
        <v>754</v>
      </c>
      <c r="F15" s="123">
        <v>22</v>
      </c>
      <c r="G15" s="123">
        <v>10</v>
      </c>
      <c r="H15" s="124">
        <v>15.7</v>
      </c>
      <c r="I15" s="124">
        <v>15.9</v>
      </c>
      <c r="J15" s="124">
        <v>16.100000000000001</v>
      </c>
      <c r="K15" s="125">
        <v>0.40000000000000213</v>
      </c>
      <c r="L15" s="124">
        <v>0</v>
      </c>
      <c r="M15" s="140">
        <f t="shared" si="0"/>
        <v>1</v>
      </c>
      <c r="N15" s="136">
        <v>0.6</v>
      </c>
      <c r="O15" s="136">
        <v>3.6</v>
      </c>
      <c r="P15" s="123">
        <v>4.0999999999999996</v>
      </c>
      <c r="Q15" s="123"/>
      <c r="R15" s="124" t="s">
        <v>772</v>
      </c>
    </row>
    <row r="16" spans="1:18" x14ac:dyDescent="0.2">
      <c r="A16" s="141" t="s">
        <v>755</v>
      </c>
      <c r="B16" s="119"/>
      <c r="C16" s="119"/>
      <c r="D16" s="132"/>
      <c r="E16" s="119"/>
      <c r="F16" s="123"/>
      <c r="G16" s="123">
        <v>8</v>
      </c>
      <c r="H16" s="124">
        <v>3.3</v>
      </c>
      <c r="I16" s="124">
        <v>9.7000000000000011</v>
      </c>
      <c r="J16" s="124">
        <v>16.100000000000001</v>
      </c>
      <c r="K16" s="125">
        <v>12.8</v>
      </c>
      <c r="L16" s="124">
        <v>0</v>
      </c>
      <c r="M16" s="140">
        <f t="shared" si="0"/>
        <v>1</v>
      </c>
      <c r="N16" s="143">
        <v>0.6</v>
      </c>
      <c r="O16" s="137"/>
      <c r="P16" s="123">
        <v>4.0999999999999996</v>
      </c>
      <c r="Q16" s="123"/>
      <c r="R16" s="124" t="s">
        <v>772</v>
      </c>
    </row>
    <row r="17" spans="1:18" x14ac:dyDescent="0.2">
      <c r="A17" s="118" t="s">
        <v>756</v>
      </c>
      <c r="B17" s="118" t="s">
        <v>757</v>
      </c>
      <c r="C17" s="119">
        <v>500</v>
      </c>
      <c r="D17" s="132" t="s">
        <v>758</v>
      </c>
      <c r="E17" s="119" t="s">
        <v>743</v>
      </c>
      <c r="F17" s="123">
        <v>39</v>
      </c>
      <c r="G17" s="123">
        <v>17</v>
      </c>
      <c r="H17" s="124">
        <v>15.7</v>
      </c>
      <c r="I17" s="124">
        <v>18.799999999999997</v>
      </c>
      <c r="J17" s="124">
        <v>21.9</v>
      </c>
      <c r="K17" s="125">
        <v>6.1999999999999993</v>
      </c>
      <c r="L17" s="124">
        <v>0</v>
      </c>
      <c r="M17" s="140">
        <f t="shared" si="0"/>
        <v>1</v>
      </c>
      <c r="N17" s="131" t="s">
        <v>759</v>
      </c>
      <c r="O17" s="131"/>
      <c r="P17" s="127">
        <v>22.7</v>
      </c>
      <c r="Q17" s="127"/>
      <c r="R17" s="124" t="s">
        <v>773</v>
      </c>
    </row>
    <row r="18" spans="1:18" x14ac:dyDescent="0.2">
      <c r="A18" s="118" t="s">
        <v>760</v>
      </c>
      <c r="B18" s="118" t="s">
        <v>757</v>
      </c>
      <c r="C18" s="132" t="s">
        <v>758</v>
      </c>
      <c r="D18" s="119">
        <v>2000</v>
      </c>
      <c r="E18" s="119" t="s">
        <v>761</v>
      </c>
      <c r="F18" s="123">
        <v>47</v>
      </c>
      <c r="G18" s="123">
        <v>25</v>
      </c>
      <c r="H18" s="124">
        <v>15.7</v>
      </c>
      <c r="I18" s="124">
        <v>17.350000000000001</v>
      </c>
      <c r="J18" s="124">
        <v>19</v>
      </c>
      <c r="K18" s="125">
        <v>3.3000000000000007</v>
      </c>
      <c r="L18" s="138">
        <v>1</v>
      </c>
      <c r="M18" s="140">
        <f t="shared" si="0"/>
        <v>0.96</v>
      </c>
      <c r="N18" s="137" t="s">
        <v>808</v>
      </c>
      <c r="O18" s="137"/>
      <c r="P18" s="127">
        <v>22.7</v>
      </c>
      <c r="Q18" s="127"/>
      <c r="R18" s="124" t="s">
        <v>773</v>
      </c>
    </row>
    <row r="19" spans="1:18" x14ac:dyDescent="0.2">
      <c r="A19" s="118" t="s">
        <v>762</v>
      </c>
      <c r="B19" s="118" t="s">
        <v>763</v>
      </c>
      <c r="C19" s="119">
        <v>300</v>
      </c>
      <c r="D19" s="119" t="s">
        <v>764</v>
      </c>
      <c r="E19" s="119" t="s">
        <v>819</v>
      </c>
      <c r="F19" s="123">
        <v>48</v>
      </c>
      <c r="G19" s="123">
        <v>16</v>
      </c>
      <c r="H19" s="124">
        <v>17.5</v>
      </c>
      <c r="I19" s="124">
        <v>20.3</v>
      </c>
      <c r="J19" s="124">
        <v>23.1</v>
      </c>
      <c r="K19" s="125">
        <v>5.6000000000000014</v>
      </c>
      <c r="L19" s="124">
        <v>0</v>
      </c>
      <c r="M19" s="140">
        <f t="shared" si="0"/>
        <v>1</v>
      </c>
      <c r="N19" s="137" t="s">
        <v>809</v>
      </c>
      <c r="O19" s="137"/>
      <c r="P19" s="145">
        <v>24</v>
      </c>
      <c r="Q19" s="127"/>
      <c r="R19" s="124" t="s">
        <v>786</v>
      </c>
    </row>
    <row r="20" spans="1:18" x14ac:dyDescent="0.2">
      <c r="A20" s="118" t="s">
        <v>817</v>
      </c>
      <c r="B20" s="119" t="s">
        <v>818</v>
      </c>
      <c r="C20" s="119">
        <v>2200</v>
      </c>
      <c r="D20" s="119">
        <v>3500</v>
      </c>
      <c r="E20" s="124" t="s">
        <v>751</v>
      </c>
      <c r="F20" s="123">
        <v>9</v>
      </c>
      <c r="G20" s="123">
        <v>8</v>
      </c>
      <c r="H20" s="124">
        <v>15.7</v>
      </c>
      <c r="I20" s="124">
        <v>16.350000000000001</v>
      </c>
      <c r="J20" s="124">
        <v>17</v>
      </c>
      <c r="K20" s="125">
        <v>1.3000000000000007</v>
      </c>
      <c r="L20" s="124">
        <v>0</v>
      </c>
      <c r="M20" s="140">
        <f t="shared" si="0"/>
        <v>1</v>
      </c>
      <c r="N20" s="135" t="s">
        <v>796</v>
      </c>
      <c r="O20" s="135" t="s">
        <v>797</v>
      </c>
      <c r="P20" s="123">
        <v>17.3</v>
      </c>
      <c r="Q20" s="123">
        <v>4.0999999999999996</v>
      </c>
      <c r="R20" s="124" t="s">
        <v>774</v>
      </c>
    </row>
    <row r="21" spans="1:18" x14ac:dyDescent="0.2">
      <c r="A21" s="118" t="s">
        <v>765</v>
      </c>
      <c r="B21" s="119" t="s">
        <v>766</v>
      </c>
      <c r="C21" s="119">
        <v>2800</v>
      </c>
      <c r="D21" s="119">
        <v>3900</v>
      </c>
      <c r="E21" s="119" t="s">
        <v>751</v>
      </c>
      <c r="F21" s="123">
        <v>46</v>
      </c>
      <c r="G21" s="123">
        <v>20</v>
      </c>
      <c r="H21" s="124">
        <v>15.7</v>
      </c>
      <c r="I21" s="124">
        <v>15.9</v>
      </c>
      <c r="J21" s="124">
        <v>16.100000000000001</v>
      </c>
      <c r="K21" s="125">
        <v>0.40000000000000213</v>
      </c>
      <c r="L21" s="124">
        <v>0</v>
      </c>
      <c r="M21" s="140">
        <f t="shared" si="0"/>
        <v>1</v>
      </c>
      <c r="N21" s="135" t="s">
        <v>798</v>
      </c>
      <c r="O21" s="135"/>
      <c r="P21" s="123">
        <v>13.4</v>
      </c>
      <c r="Q21" s="123"/>
      <c r="R21" s="124" t="s">
        <v>775</v>
      </c>
    </row>
    <row r="23" spans="1:18" x14ac:dyDescent="0.2">
      <c r="A23" s="119" t="s">
        <v>776</v>
      </c>
      <c r="N23" s="119" t="s">
        <v>801</v>
      </c>
    </row>
    <row r="24" spans="1:18" x14ac:dyDescent="0.2">
      <c r="A24" s="139"/>
      <c r="N24" s="119" t="s">
        <v>791</v>
      </c>
    </row>
    <row r="25" spans="1:18" x14ac:dyDescent="0.2">
      <c r="N25" s="119" t="s">
        <v>777</v>
      </c>
    </row>
    <row r="26" spans="1:18" x14ac:dyDescent="0.2">
      <c r="N26" s="119" t="s">
        <v>778</v>
      </c>
    </row>
    <row r="27" spans="1:18" x14ac:dyDescent="0.2">
      <c r="N27" s="119" t="s">
        <v>779</v>
      </c>
    </row>
  </sheetData>
  <autoFilter ref="A1:U21"/>
  <pageMargins left="0.7" right="0.7" top="0.78740157499999996" bottom="0.78740157499999996" header="0.3" footer="0.3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A11" sqref="A11"/>
    </sheetView>
  </sheetViews>
  <sheetFormatPr baseColWidth="10" defaultColWidth="9.140625" defaultRowHeight="12.75" x14ac:dyDescent="0.2"/>
  <cols>
    <col min="1" max="1" width="40.5703125" customWidth="1"/>
  </cols>
  <sheetData>
    <row r="1" spans="1:5" x14ac:dyDescent="0.2">
      <c r="A1" s="104" t="s">
        <v>47</v>
      </c>
      <c r="B1" s="104" t="s">
        <v>48</v>
      </c>
      <c r="C1" s="104" t="s">
        <v>49</v>
      </c>
      <c r="D1" s="104" t="s">
        <v>50</v>
      </c>
      <c r="E1" s="104" t="s">
        <v>51</v>
      </c>
    </row>
    <row r="2" spans="1:5" x14ac:dyDescent="0.2">
      <c r="A2" s="105" t="s">
        <v>697</v>
      </c>
      <c r="B2" s="105" t="s">
        <v>688</v>
      </c>
      <c r="C2" s="106">
        <v>15.3</v>
      </c>
      <c r="D2" s="107">
        <v>27.7</v>
      </c>
      <c r="E2" s="105" t="s">
        <v>698</v>
      </c>
    </row>
    <row r="3" spans="1:5" x14ac:dyDescent="0.2">
      <c r="A3" s="91" t="s">
        <v>706</v>
      </c>
      <c r="B3" s="91" t="s">
        <v>688</v>
      </c>
      <c r="C3" s="92">
        <v>4.4000000000000004</v>
      </c>
      <c r="D3" s="93">
        <v>27.7</v>
      </c>
      <c r="E3" s="91"/>
    </row>
    <row r="4" spans="1:5" x14ac:dyDescent="0.2">
      <c r="A4" s="105" t="s">
        <v>702</v>
      </c>
      <c r="B4" s="105" t="s">
        <v>688</v>
      </c>
      <c r="C4" s="106">
        <v>15.6</v>
      </c>
      <c r="D4" s="107">
        <v>27.7</v>
      </c>
      <c r="E4" s="105" t="s">
        <v>703</v>
      </c>
    </row>
    <row r="5" spans="1:5" x14ac:dyDescent="0.2">
      <c r="A5" s="91" t="s">
        <v>701</v>
      </c>
      <c r="B5" s="91" t="s">
        <v>688</v>
      </c>
      <c r="C5" s="57">
        <v>9.3000000000000007</v>
      </c>
      <c r="D5" s="58">
        <v>27.9</v>
      </c>
      <c r="E5" s="56" t="s">
        <v>517</v>
      </c>
    </row>
    <row r="6" spans="1:5" x14ac:dyDescent="0.2">
      <c r="A6" s="105" t="s">
        <v>311</v>
      </c>
      <c r="B6" s="105" t="s">
        <v>688</v>
      </c>
      <c r="C6" s="106">
        <v>14</v>
      </c>
      <c r="D6" s="108">
        <v>23.1</v>
      </c>
      <c r="E6" s="105" t="s">
        <v>312</v>
      </c>
    </row>
    <row r="7" spans="1:5" x14ac:dyDescent="0.2">
      <c r="A7" s="91" t="s">
        <v>683</v>
      </c>
      <c r="B7" s="91" t="s">
        <v>688</v>
      </c>
      <c r="C7" s="92">
        <v>13.5</v>
      </c>
      <c r="D7" s="93">
        <v>27.2</v>
      </c>
      <c r="E7" s="91"/>
    </row>
    <row r="8" spans="1:5" x14ac:dyDescent="0.2">
      <c r="A8" s="105" t="s">
        <v>711</v>
      </c>
      <c r="B8" s="105" t="s">
        <v>688</v>
      </c>
      <c r="C8" s="106">
        <v>11</v>
      </c>
      <c r="D8" s="107">
        <v>27.7</v>
      </c>
      <c r="E8" s="105" t="s">
        <v>712</v>
      </c>
    </row>
    <row r="9" spans="1:5" x14ac:dyDescent="0.2">
      <c r="A9" s="105" t="s">
        <v>689</v>
      </c>
      <c r="B9" s="105" t="s">
        <v>688</v>
      </c>
      <c r="C9" s="106" t="s">
        <v>140</v>
      </c>
      <c r="D9" s="107" t="s">
        <v>140</v>
      </c>
      <c r="E9" s="105" t="s">
        <v>563</v>
      </c>
    </row>
    <row r="10" spans="1:5" x14ac:dyDescent="0.2">
      <c r="A10" s="97" t="s">
        <v>684</v>
      </c>
      <c r="B10" s="97" t="s">
        <v>688</v>
      </c>
      <c r="C10" s="98">
        <v>15.6</v>
      </c>
      <c r="D10" s="99">
        <v>27</v>
      </c>
      <c r="E10" s="97"/>
    </row>
    <row r="11" spans="1:5" x14ac:dyDescent="0.2">
      <c r="A11" s="105" t="s">
        <v>690</v>
      </c>
      <c r="B11" s="105" t="s">
        <v>688</v>
      </c>
      <c r="C11" s="106" t="s">
        <v>140</v>
      </c>
      <c r="D11" s="107" t="s">
        <v>140</v>
      </c>
      <c r="E11" s="105" t="s">
        <v>360</v>
      </c>
    </row>
    <row r="12" spans="1:5" x14ac:dyDescent="0.2">
      <c r="A12" s="105" t="s">
        <v>691</v>
      </c>
      <c r="B12" s="105" t="s">
        <v>688</v>
      </c>
      <c r="C12" s="106" t="s">
        <v>140</v>
      </c>
      <c r="D12" s="107" t="s">
        <v>140</v>
      </c>
      <c r="E12" s="105" t="s">
        <v>360</v>
      </c>
    </row>
    <row r="13" spans="1:5" x14ac:dyDescent="0.2">
      <c r="A13" s="105" t="s">
        <v>704</v>
      </c>
      <c r="B13" s="105" t="s">
        <v>688</v>
      </c>
      <c r="C13" s="108">
        <v>17.5</v>
      </c>
      <c r="D13" s="107">
        <v>27.7</v>
      </c>
      <c r="E13" s="105" t="s">
        <v>705</v>
      </c>
    </row>
    <row r="14" spans="1:5" x14ac:dyDescent="0.2">
      <c r="A14" s="105" t="s">
        <v>699</v>
      </c>
      <c r="B14" s="105" t="s">
        <v>688</v>
      </c>
      <c r="C14" s="106">
        <v>15.6</v>
      </c>
      <c r="D14" s="107">
        <v>24.2</v>
      </c>
      <c r="E14" s="105" t="s">
        <v>700</v>
      </c>
    </row>
    <row r="15" spans="1:5" x14ac:dyDescent="0.2">
      <c r="A15" s="91" t="s">
        <v>707</v>
      </c>
      <c r="B15" s="91" t="s">
        <v>688</v>
      </c>
      <c r="C15" s="57">
        <v>12.6</v>
      </c>
      <c r="D15" s="58">
        <v>27.1</v>
      </c>
      <c r="E15" s="80"/>
    </row>
    <row r="16" spans="1:5" x14ac:dyDescent="0.2">
      <c r="A16" s="105" t="s">
        <v>709</v>
      </c>
      <c r="B16" s="105" t="s">
        <v>688</v>
      </c>
      <c r="C16" s="106">
        <v>15.3</v>
      </c>
      <c r="D16" s="107">
        <v>26.6</v>
      </c>
      <c r="E16" s="105"/>
    </row>
    <row r="17" spans="1:5" x14ac:dyDescent="0.2">
      <c r="A17" s="105" t="s">
        <v>692</v>
      </c>
      <c r="B17" s="105" t="s">
        <v>688</v>
      </c>
      <c r="C17" s="106" t="s">
        <v>140</v>
      </c>
      <c r="D17" s="107" t="s">
        <v>140</v>
      </c>
      <c r="E17" s="105" t="s">
        <v>693</v>
      </c>
    </row>
    <row r="18" spans="1:5" x14ac:dyDescent="0.2">
      <c r="A18" s="105" t="s">
        <v>694</v>
      </c>
      <c r="B18" s="105" t="s">
        <v>688</v>
      </c>
      <c r="C18" s="106" t="s">
        <v>140</v>
      </c>
      <c r="D18" s="107" t="s">
        <v>140</v>
      </c>
      <c r="E18" s="105" t="s">
        <v>693</v>
      </c>
    </row>
    <row r="19" spans="1:5" x14ac:dyDescent="0.2">
      <c r="A19" s="105" t="s">
        <v>695</v>
      </c>
      <c r="B19" s="105" t="s">
        <v>688</v>
      </c>
      <c r="C19" s="106" t="s">
        <v>140</v>
      </c>
      <c r="D19" s="107" t="s">
        <v>140</v>
      </c>
      <c r="E19" s="105" t="s">
        <v>127</v>
      </c>
    </row>
    <row r="20" spans="1:5" x14ac:dyDescent="0.2">
      <c r="A20" s="105" t="s">
        <v>710</v>
      </c>
      <c r="B20" s="105" t="s">
        <v>688</v>
      </c>
      <c r="C20" s="106">
        <v>6.9</v>
      </c>
      <c r="D20" s="107">
        <v>27</v>
      </c>
      <c r="E20" s="105"/>
    </row>
    <row r="21" spans="1:5" x14ac:dyDescent="0.2">
      <c r="A21" s="105" t="s">
        <v>714</v>
      </c>
      <c r="B21" s="105" t="s">
        <v>688</v>
      </c>
      <c r="C21" s="106">
        <v>7.9</v>
      </c>
      <c r="D21" s="107">
        <v>28.8</v>
      </c>
      <c r="E21" s="105"/>
    </row>
    <row r="22" spans="1:5" x14ac:dyDescent="0.2">
      <c r="A22" s="91" t="s">
        <v>713</v>
      </c>
      <c r="B22" s="91" t="s">
        <v>688</v>
      </c>
      <c r="C22" s="81">
        <v>0</v>
      </c>
      <c r="D22" s="82">
        <v>27</v>
      </c>
      <c r="E22" s="91" t="s">
        <v>678</v>
      </c>
    </row>
    <row r="23" spans="1:5" x14ac:dyDescent="0.2">
      <c r="A23" s="105" t="s">
        <v>449</v>
      </c>
      <c r="B23" s="105" t="s">
        <v>688</v>
      </c>
      <c r="C23" s="106" t="s">
        <v>140</v>
      </c>
      <c r="D23" s="107" t="s">
        <v>140</v>
      </c>
      <c r="E23" s="105" t="s">
        <v>450</v>
      </c>
    </row>
    <row r="24" spans="1:5" x14ac:dyDescent="0.2">
      <c r="A24" s="105" t="s">
        <v>696</v>
      </c>
      <c r="B24" s="105" t="s">
        <v>688</v>
      </c>
      <c r="C24" s="106" t="s">
        <v>140</v>
      </c>
      <c r="D24" s="107" t="s">
        <v>140</v>
      </c>
      <c r="E24" s="105" t="s">
        <v>563</v>
      </c>
    </row>
    <row r="25" spans="1:5" x14ac:dyDescent="0.2">
      <c r="A25" s="105" t="s">
        <v>708</v>
      </c>
      <c r="B25" s="105" t="s">
        <v>688</v>
      </c>
      <c r="C25" s="63">
        <v>6.2</v>
      </c>
      <c r="D25" s="64">
        <v>27</v>
      </c>
      <c r="E25" s="105"/>
    </row>
  </sheetData>
  <autoFilter ref="A1:E25"/>
  <phoneticPr fontId="4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>
      <selection sqref="A1:E59"/>
    </sheetView>
  </sheetViews>
  <sheetFormatPr baseColWidth="10" defaultColWidth="9.140625" defaultRowHeight="12.75" x14ac:dyDescent="0.2"/>
  <cols>
    <col min="1" max="1" width="37.85546875" customWidth="1"/>
  </cols>
  <sheetData>
    <row r="1" spans="1:5" x14ac:dyDescent="0.2">
      <c r="A1" s="3" t="s">
        <v>47</v>
      </c>
      <c r="B1" s="3" t="s">
        <v>48</v>
      </c>
      <c r="C1" s="3" t="s">
        <v>49</v>
      </c>
      <c r="D1" s="3" t="s">
        <v>50</v>
      </c>
      <c r="E1" s="3" t="s">
        <v>51</v>
      </c>
    </row>
    <row r="2" spans="1:5" x14ac:dyDescent="0.2">
      <c r="A2" s="4" t="s">
        <v>134</v>
      </c>
      <c r="B2" s="4" t="s">
        <v>52</v>
      </c>
      <c r="C2" s="5">
        <v>-14.5</v>
      </c>
      <c r="D2" s="6">
        <v>16.100000000000001</v>
      </c>
      <c r="E2" s="4"/>
    </row>
    <row r="3" spans="1:5" x14ac:dyDescent="0.2">
      <c r="A3" s="4" t="s">
        <v>135</v>
      </c>
      <c r="B3" s="4" t="s">
        <v>52</v>
      </c>
      <c r="C3" s="5">
        <v>-12.4</v>
      </c>
      <c r="D3" s="6">
        <v>25.8</v>
      </c>
      <c r="E3" s="4"/>
    </row>
    <row r="4" spans="1:5" x14ac:dyDescent="0.2">
      <c r="A4" s="4" t="s">
        <v>53</v>
      </c>
      <c r="B4" s="4" t="s">
        <v>52</v>
      </c>
      <c r="C4" s="7">
        <v>1.6</v>
      </c>
      <c r="D4" s="5">
        <v>19</v>
      </c>
      <c r="E4" s="4" t="s">
        <v>54</v>
      </c>
    </row>
    <row r="5" spans="1:5" x14ac:dyDescent="0.2">
      <c r="A5" s="4" t="s">
        <v>136</v>
      </c>
      <c r="B5" s="4" t="s">
        <v>52</v>
      </c>
      <c r="C5" s="5">
        <v>-13.3</v>
      </c>
      <c r="D5" s="6">
        <v>27.4</v>
      </c>
      <c r="E5" s="4"/>
    </row>
    <row r="6" spans="1:5" x14ac:dyDescent="0.2">
      <c r="A6" s="4" t="s">
        <v>55</v>
      </c>
      <c r="B6" s="4" t="s">
        <v>52</v>
      </c>
      <c r="C6" s="5" t="s">
        <v>140</v>
      </c>
      <c r="D6" s="6" t="s">
        <v>140</v>
      </c>
      <c r="E6" s="4" t="s">
        <v>56</v>
      </c>
    </row>
    <row r="7" spans="1:5" x14ac:dyDescent="0.2">
      <c r="A7" s="4" t="s">
        <v>142</v>
      </c>
      <c r="B7" s="4" t="s">
        <v>52</v>
      </c>
      <c r="C7" s="5">
        <v>-11.3</v>
      </c>
      <c r="D7" s="7">
        <v>10.8</v>
      </c>
      <c r="E7" s="4" t="s">
        <v>143</v>
      </c>
    </row>
    <row r="8" spans="1:5" x14ac:dyDescent="0.2">
      <c r="A8" s="4" t="s">
        <v>57</v>
      </c>
      <c r="B8" s="4" t="s">
        <v>52</v>
      </c>
      <c r="C8" s="5">
        <v>-12.4</v>
      </c>
      <c r="D8" s="5">
        <v>11.6</v>
      </c>
      <c r="E8" s="4" t="s">
        <v>58</v>
      </c>
    </row>
    <row r="9" spans="1:5" x14ac:dyDescent="0.2">
      <c r="A9" s="4" t="s">
        <v>59</v>
      </c>
      <c r="B9" s="4" t="s">
        <v>52</v>
      </c>
      <c r="C9" s="5" t="s">
        <v>140</v>
      </c>
      <c r="D9" s="6" t="s">
        <v>140</v>
      </c>
      <c r="E9" s="4" t="s">
        <v>60</v>
      </c>
    </row>
    <row r="10" spans="1:5" x14ac:dyDescent="0.2">
      <c r="A10" s="4" t="s">
        <v>61</v>
      </c>
      <c r="B10" s="4" t="s">
        <v>52</v>
      </c>
      <c r="C10" s="5" t="s">
        <v>140</v>
      </c>
      <c r="D10" s="6" t="s">
        <v>140</v>
      </c>
      <c r="E10" s="4" t="s">
        <v>62</v>
      </c>
    </row>
    <row r="11" spans="1:5" x14ac:dyDescent="0.2">
      <c r="A11" s="4" t="s">
        <v>63</v>
      </c>
      <c r="B11" s="4" t="s">
        <v>52</v>
      </c>
      <c r="C11" s="5" t="s">
        <v>140</v>
      </c>
      <c r="D11" s="6" t="s">
        <v>140</v>
      </c>
      <c r="E11" s="4" t="s">
        <v>62</v>
      </c>
    </row>
    <row r="12" spans="1:5" x14ac:dyDescent="0.2">
      <c r="A12" s="4" t="s">
        <v>64</v>
      </c>
      <c r="B12" s="4" t="s">
        <v>52</v>
      </c>
      <c r="C12" s="5" t="s">
        <v>140</v>
      </c>
      <c r="D12" s="6" t="s">
        <v>140</v>
      </c>
      <c r="E12" s="4" t="s">
        <v>62</v>
      </c>
    </row>
    <row r="13" spans="1:5" x14ac:dyDescent="0.2">
      <c r="A13" s="4" t="s">
        <v>137</v>
      </c>
      <c r="B13" s="4" t="s">
        <v>52</v>
      </c>
      <c r="C13" s="5">
        <v>-12</v>
      </c>
      <c r="D13" s="6">
        <v>21.7</v>
      </c>
      <c r="E13" s="4"/>
    </row>
    <row r="14" spans="1:5" x14ac:dyDescent="0.2">
      <c r="A14" s="4" t="s">
        <v>65</v>
      </c>
      <c r="B14" s="4" t="s">
        <v>52</v>
      </c>
      <c r="C14" s="5">
        <v>1.6</v>
      </c>
      <c r="D14" s="5">
        <v>17</v>
      </c>
      <c r="E14" s="4" t="s">
        <v>54</v>
      </c>
    </row>
    <row r="15" spans="1:5" x14ac:dyDescent="0.2">
      <c r="A15" s="4" t="s">
        <v>141</v>
      </c>
      <c r="B15" s="4" t="s">
        <v>52</v>
      </c>
      <c r="C15" s="5">
        <v>-5.5</v>
      </c>
      <c r="D15" s="6">
        <v>18.5</v>
      </c>
      <c r="E15" s="4"/>
    </row>
    <row r="16" spans="1:5" x14ac:dyDescent="0.2">
      <c r="A16" s="4" t="s">
        <v>139</v>
      </c>
      <c r="B16" s="4" t="s">
        <v>52</v>
      </c>
      <c r="C16" s="5">
        <v>-1.1000000000000001</v>
      </c>
      <c r="D16" s="6">
        <v>27.7</v>
      </c>
      <c r="E16" s="4"/>
    </row>
    <row r="17" spans="1:5" x14ac:dyDescent="0.2">
      <c r="A17" s="4" t="s">
        <v>66</v>
      </c>
      <c r="B17" s="4" t="s">
        <v>52</v>
      </c>
      <c r="C17" s="5">
        <v>-8.9</v>
      </c>
      <c r="D17" s="5">
        <v>11.8</v>
      </c>
      <c r="E17" s="4" t="s">
        <v>54</v>
      </c>
    </row>
    <row r="18" spans="1:5" x14ac:dyDescent="0.2">
      <c r="A18" s="4" t="s">
        <v>67</v>
      </c>
      <c r="B18" s="4" t="s">
        <v>52</v>
      </c>
      <c r="C18" s="5" t="s">
        <v>140</v>
      </c>
      <c r="D18" s="6" t="s">
        <v>140</v>
      </c>
      <c r="E18" s="4" t="s">
        <v>68</v>
      </c>
    </row>
    <row r="19" spans="1:5" x14ac:dyDescent="0.2">
      <c r="A19" s="4" t="s">
        <v>69</v>
      </c>
      <c r="B19" s="4" t="s">
        <v>52</v>
      </c>
      <c r="C19" s="5" t="s">
        <v>140</v>
      </c>
      <c r="D19" s="6" t="s">
        <v>140</v>
      </c>
      <c r="E19" s="4" t="s">
        <v>70</v>
      </c>
    </row>
    <row r="20" spans="1:5" x14ac:dyDescent="0.2">
      <c r="A20" s="4" t="s">
        <v>71</v>
      </c>
      <c r="B20" s="4" t="s">
        <v>52</v>
      </c>
      <c r="C20" s="5" t="s">
        <v>140</v>
      </c>
      <c r="D20" s="6" t="s">
        <v>140</v>
      </c>
      <c r="E20" s="4" t="s">
        <v>72</v>
      </c>
    </row>
    <row r="21" spans="1:5" x14ac:dyDescent="0.2">
      <c r="A21" s="4" t="s">
        <v>73</v>
      </c>
      <c r="B21" s="4" t="s">
        <v>52</v>
      </c>
      <c r="C21" s="5" t="s">
        <v>140</v>
      </c>
      <c r="D21" s="6" t="s">
        <v>140</v>
      </c>
      <c r="E21" s="4" t="s">
        <v>74</v>
      </c>
    </row>
    <row r="22" spans="1:5" x14ac:dyDescent="0.2">
      <c r="A22" s="4" t="s">
        <v>75</v>
      </c>
      <c r="B22" s="4" t="s">
        <v>52</v>
      </c>
      <c r="C22" s="5" t="s">
        <v>140</v>
      </c>
      <c r="D22" s="6" t="s">
        <v>140</v>
      </c>
      <c r="E22" s="4" t="s">
        <v>76</v>
      </c>
    </row>
    <row r="23" spans="1:5" x14ac:dyDescent="0.2">
      <c r="A23" s="4" t="s">
        <v>77</v>
      </c>
      <c r="B23" s="4" t="s">
        <v>52</v>
      </c>
      <c r="C23" s="5" t="s">
        <v>140</v>
      </c>
      <c r="D23" s="6" t="s">
        <v>140</v>
      </c>
      <c r="E23" s="4" t="s">
        <v>78</v>
      </c>
    </row>
    <row r="24" spans="1:5" x14ac:dyDescent="0.2">
      <c r="A24" s="4" t="s">
        <v>79</v>
      </c>
      <c r="B24" s="4" t="s">
        <v>52</v>
      </c>
      <c r="C24" s="5" t="s">
        <v>140</v>
      </c>
      <c r="D24" s="6" t="s">
        <v>140</v>
      </c>
      <c r="E24" s="4" t="s">
        <v>80</v>
      </c>
    </row>
    <row r="25" spans="1:5" x14ac:dyDescent="0.2">
      <c r="A25" s="4" t="s">
        <v>81</v>
      </c>
      <c r="B25" s="4" t="s">
        <v>52</v>
      </c>
      <c r="C25" s="5" t="s">
        <v>140</v>
      </c>
      <c r="D25" s="6" t="s">
        <v>140</v>
      </c>
      <c r="E25" s="4" t="s">
        <v>72</v>
      </c>
    </row>
    <row r="26" spans="1:5" x14ac:dyDescent="0.2">
      <c r="A26" s="4" t="s">
        <v>82</v>
      </c>
      <c r="B26" s="4" t="s">
        <v>52</v>
      </c>
      <c r="C26" s="5" t="s">
        <v>140</v>
      </c>
      <c r="D26" s="6" t="s">
        <v>140</v>
      </c>
      <c r="E26" s="4" t="s">
        <v>83</v>
      </c>
    </row>
    <row r="27" spans="1:5" x14ac:dyDescent="0.2">
      <c r="A27" s="4" t="s">
        <v>84</v>
      </c>
      <c r="B27" s="4" t="s">
        <v>52</v>
      </c>
      <c r="C27" s="5" t="s">
        <v>140</v>
      </c>
      <c r="D27" s="6" t="s">
        <v>140</v>
      </c>
      <c r="E27" s="4" t="s">
        <v>85</v>
      </c>
    </row>
    <row r="28" spans="1:5" x14ac:dyDescent="0.2">
      <c r="A28" s="4" t="s">
        <v>86</v>
      </c>
      <c r="B28" s="4" t="s">
        <v>52</v>
      </c>
      <c r="C28" s="5" t="s">
        <v>140</v>
      </c>
      <c r="D28" s="6" t="s">
        <v>140</v>
      </c>
      <c r="E28" s="4" t="s">
        <v>85</v>
      </c>
    </row>
    <row r="29" spans="1:5" x14ac:dyDescent="0.2">
      <c r="A29" s="4" t="s">
        <v>87</v>
      </c>
      <c r="B29" s="4" t="s">
        <v>52</v>
      </c>
      <c r="C29" s="5">
        <v>1.3</v>
      </c>
      <c r="D29" s="5">
        <v>16.399999999999999</v>
      </c>
      <c r="E29" s="4" t="s">
        <v>54</v>
      </c>
    </row>
    <row r="30" spans="1:5" x14ac:dyDescent="0.2">
      <c r="A30" s="4" t="s">
        <v>88</v>
      </c>
      <c r="B30" s="4" t="s">
        <v>52</v>
      </c>
      <c r="C30" s="5" t="s">
        <v>140</v>
      </c>
      <c r="D30" s="6" t="s">
        <v>140</v>
      </c>
      <c r="E30" s="4" t="s">
        <v>89</v>
      </c>
    </row>
    <row r="31" spans="1:5" x14ac:dyDescent="0.2">
      <c r="A31" s="4" t="s">
        <v>90</v>
      </c>
      <c r="B31" s="4" t="s">
        <v>52</v>
      </c>
      <c r="C31" s="5" t="s">
        <v>140</v>
      </c>
      <c r="D31" s="6" t="s">
        <v>140</v>
      </c>
      <c r="E31" s="4" t="s">
        <v>91</v>
      </c>
    </row>
    <row r="32" spans="1:5" x14ac:dyDescent="0.2">
      <c r="A32" s="4" t="s">
        <v>92</v>
      </c>
      <c r="B32" s="4" t="s">
        <v>52</v>
      </c>
      <c r="C32" s="5" t="s">
        <v>140</v>
      </c>
      <c r="D32" s="6" t="s">
        <v>140</v>
      </c>
      <c r="E32" s="4" t="s">
        <v>93</v>
      </c>
    </row>
    <row r="33" spans="1:5" x14ac:dyDescent="0.2">
      <c r="A33" s="4" t="s">
        <v>94</v>
      </c>
      <c r="B33" s="4" t="s">
        <v>52</v>
      </c>
      <c r="C33" s="5" t="s">
        <v>140</v>
      </c>
      <c r="D33" s="6" t="s">
        <v>140</v>
      </c>
      <c r="E33" s="4" t="s">
        <v>95</v>
      </c>
    </row>
    <row r="34" spans="1:5" x14ac:dyDescent="0.2">
      <c r="A34" s="4" t="s">
        <v>96</v>
      </c>
      <c r="B34" s="4" t="s">
        <v>52</v>
      </c>
      <c r="C34" s="5" t="s">
        <v>140</v>
      </c>
      <c r="D34" s="6" t="s">
        <v>140</v>
      </c>
      <c r="E34" s="4" t="s">
        <v>85</v>
      </c>
    </row>
    <row r="35" spans="1:5" x14ac:dyDescent="0.2">
      <c r="A35" s="4" t="s">
        <v>97</v>
      </c>
      <c r="B35" s="4" t="s">
        <v>52</v>
      </c>
      <c r="C35" s="5" t="s">
        <v>140</v>
      </c>
      <c r="D35" s="6" t="s">
        <v>140</v>
      </c>
      <c r="E35" s="4" t="s">
        <v>98</v>
      </c>
    </row>
    <row r="36" spans="1:5" x14ac:dyDescent="0.2">
      <c r="A36" s="4" t="s">
        <v>99</v>
      </c>
      <c r="B36" s="4" t="s">
        <v>52</v>
      </c>
      <c r="C36" s="5" t="s">
        <v>140</v>
      </c>
      <c r="D36" s="6" t="s">
        <v>140</v>
      </c>
      <c r="E36" s="4" t="s">
        <v>100</v>
      </c>
    </row>
    <row r="37" spans="1:5" x14ac:dyDescent="0.2">
      <c r="A37" s="4" t="s">
        <v>101</v>
      </c>
      <c r="B37" s="4" t="s">
        <v>52</v>
      </c>
      <c r="C37" s="5" t="s">
        <v>140</v>
      </c>
      <c r="D37" s="6" t="s">
        <v>140</v>
      </c>
      <c r="E37" s="4" t="s">
        <v>102</v>
      </c>
    </row>
    <row r="38" spans="1:5" x14ac:dyDescent="0.2">
      <c r="A38" s="4" t="s">
        <v>103</v>
      </c>
      <c r="B38" s="4" t="s">
        <v>52</v>
      </c>
      <c r="C38" s="5" t="s">
        <v>140</v>
      </c>
      <c r="D38" s="6" t="s">
        <v>140</v>
      </c>
      <c r="E38" s="4" t="s">
        <v>102</v>
      </c>
    </row>
    <row r="39" spans="1:5" x14ac:dyDescent="0.2">
      <c r="A39" s="4" t="s">
        <v>104</v>
      </c>
      <c r="B39" s="4" t="s">
        <v>52</v>
      </c>
      <c r="C39" s="5">
        <v>-6.7</v>
      </c>
      <c r="D39" s="5">
        <v>16.5</v>
      </c>
      <c r="E39" s="4" t="s">
        <v>105</v>
      </c>
    </row>
    <row r="40" spans="1:5" x14ac:dyDescent="0.2">
      <c r="A40" s="4" t="s">
        <v>106</v>
      </c>
      <c r="B40" s="4" t="s">
        <v>52</v>
      </c>
      <c r="C40" s="5" t="s">
        <v>140</v>
      </c>
      <c r="D40" s="6" t="s">
        <v>140</v>
      </c>
      <c r="E40" s="4" t="s">
        <v>102</v>
      </c>
    </row>
    <row r="41" spans="1:5" x14ac:dyDescent="0.2">
      <c r="A41" s="4" t="s">
        <v>107</v>
      </c>
      <c r="B41" s="4" t="s">
        <v>52</v>
      </c>
      <c r="C41" s="5" t="s">
        <v>140</v>
      </c>
      <c r="D41" s="6" t="s">
        <v>140</v>
      </c>
      <c r="E41" s="4" t="s">
        <v>72</v>
      </c>
    </row>
    <row r="42" spans="1:5" x14ac:dyDescent="0.2">
      <c r="A42" s="4" t="s">
        <v>108</v>
      </c>
      <c r="B42" s="4" t="s">
        <v>52</v>
      </c>
      <c r="C42" s="5" t="s">
        <v>140</v>
      </c>
      <c r="D42" s="6" t="s">
        <v>140</v>
      </c>
      <c r="E42" s="4" t="s">
        <v>109</v>
      </c>
    </row>
    <row r="43" spans="1:5" x14ac:dyDescent="0.2">
      <c r="A43" s="4" t="s">
        <v>110</v>
      </c>
      <c r="B43" s="4" t="s">
        <v>52</v>
      </c>
      <c r="C43" s="5" t="s">
        <v>140</v>
      </c>
      <c r="D43" s="6" t="s">
        <v>140</v>
      </c>
      <c r="E43" s="4" t="s">
        <v>83</v>
      </c>
    </row>
    <row r="44" spans="1:5" x14ac:dyDescent="0.2">
      <c r="A44" s="4" t="s">
        <v>111</v>
      </c>
      <c r="B44" s="4" t="s">
        <v>52</v>
      </c>
      <c r="C44" s="5" t="s">
        <v>140</v>
      </c>
      <c r="D44" s="6" t="s">
        <v>140</v>
      </c>
      <c r="E44" s="4" t="s">
        <v>112</v>
      </c>
    </row>
    <row r="45" spans="1:5" x14ac:dyDescent="0.2">
      <c r="A45" s="4" t="s">
        <v>113</v>
      </c>
      <c r="B45" s="4" t="s">
        <v>52</v>
      </c>
      <c r="C45" s="5" t="s">
        <v>140</v>
      </c>
      <c r="D45" s="6" t="s">
        <v>140</v>
      </c>
      <c r="E45" s="4" t="s">
        <v>114</v>
      </c>
    </row>
    <row r="46" spans="1:5" x14ac:dyDescent="0.2">
      <c r="A46" s="4" t="s">
        <v>115</v>
      </c>
      <c r="B46" s="4" t="s">
        <v>52</v>
      </c>
      <c r="C46" s="5" t="s">
        <v>140</v>
      </c>
      <c r="D46" s="6" t="s">
        <v>140</v>
      </c>
      <c r="E46" s="4" t="s">
        <v>116</v>
      </c>
    </row>
    <row r="47" spans="1:5" x14ac:dyDescent="0.2">
      <c r="A47" s="4" t="s">
        <v>117</v>
      </c>
      <c r="B47" s="4" t="s">
        <v>52</v>
      </c>
      <c r="C47" s="5" t="s">
        <v>140</v>
      </c>
      <c r="D47" s="6" t="s">
        <v>140</v>
      </c>
      <c r="E47" s="4" t="s">
        <v>56</v>
      </c>
    </row>
    <row r="48" spans="1:5" x14ac:dyDescent="0.2">
      <c r="A48" s="4" t="s">
        <v>118</v>
      </c>
      <c r="B48" s="4" t="s">
        <v>52</v>
      </c>
      <c r="C48" s="5" t="s">
        <v>140</v>
      </c>
      <c r="D48" s="6" t="s">
        <v>140</v>
      </c>
      <c r="E48" s="4" t="s">
        <v>56</v>
      </c>
    </row>
    <row r="49" spans="1:5" x14ac:dyDescent="0.2">
      <c r="A49" s="4" t="s">
        <v>119</v>
      </c>
      <c r="B49" s="4" t="s">
        <v>52</v>
      </c>
      <c r="C49" s="5" t="s">
        <v>140</v>
      </c>
      <c r="D49" s="6" t="s">
        <v>140</v>
      </c>
      <c r="E49" s="4" t="s">
        <v>120</v>
      </c>
    </row>
    <row r="50" spans="1:5" x14ac:dyDescent="0.2">
      <c r="A50" s="4" t="s">
        <v>121</v>
      </c>
      <c r="B50" s="4" t="s">
        <v>52</v>
      </c>
      <c r="C50" s="5" t="s">
        <v>140</v>
      </c>
      <c r="D50" s="6" t="s">
        <v>140</v>
      </c>
      <c r="E50" s="4" t="s">
        <v>72</v>
      </c>
    </row>
    <row r="51" spans="1:5" x14ac:dyDescent="0.2">
      <c r="A51" s="4" t="s">
        <v>122</v>
      </c>
      <c r="B51" s="4" t="s">
        <v>52</v>
      </c>
      <c r="C51" s="5" t="s">
        <v>140</v>
      </c>
      <c r="D51" s="6" t="s">
        <v>140</v>
      </c>
      <c r="E51" s="4" t="s">
        <v>83</v>
      </c>
    </row>
    <row r="52" spans="1:5" x14ac:dyDescent="0.2">
      <c r="A52" s="4" t="s">
        <v>123</v>
      </c>
      <c r="B52" s="4" t="s">
        <v>52</v>
      </c>
      <c r="C52" s="5" t="s">
        <v>140</v>
      </c>
      <c r="D52" s="6" t="s">
        <v>140</v>
      </c>
      <c r="E52" s="4" t="s">
        <v>70</v>
      </c>
    </row>
    <row r="53" spans="1:5" x14ac:dyDescent="0.2">
      <c r="A53" s="4" t="s">
        <v>124</v>
      </c>
      <c r="B53" s="4" t="s">
        <v>52</v>
      </c>
      <c r="C53" s="5" t="s">
        <v>140</v>
      </c>
      <c r="D53" s="6" t="s">
        <v>140</v>
      </c>
      <c r="E53" s="4" t="s">
        <v>125</v>
      </c>
    </row>
    <row r="54" spans="1:5" x14ac:dyDescent="0.2">
      <c r="A54" s="4" t="s">
        <v>126</v>
      </c>
      <c r="B54" s="4" t="s">
        <v>52</v>
      </c>
      <c r="C54" s="5" t="s">
        <v>140</v>
      </c>
      <c r="D54" s="6" t="s">
        <v>140</v>
      </c>
      <c r="E54" s="4" t="s">
        <v>127</v>
      </c>
    </row>
    <row r="55" spans="1:5" x14ac:dyDescent="0.2">
      <c r="A55" s="4" t="s">
        <v>128</v>
      </c>
      <c r="B55" s="4" t="s">
        <v>52</v>
      </c>
      <c r="C55" s="5" t="s">
        <v>140</v>
      </c>
      <c r="D55" s="6" t="s">
        <v>140</v>
      </c>
      <c r="E55" s="4" t="s">
        <v>116</v>
      </c>
    </row>
    <row r="56" spans="1:5" x14ac:dyDescent="0.2">
      <c r="A56" s="4" t="s">
        <v>129</v>
      </c>
      <c r="B56" s="4" t="s">
        <v>52</v>
      </c>
      <c r="C56" s="5" t="s">
        <v>140</v>
      </c>
      <c r="D56" s="6" t="s">
        <v>140</v>
      </c>
      <c r="E56" s="4" t="s">
        <v>127</v>
      </c>
    </row>
    <row r="57" spans="1:5" x14ac:dyDescent="0.2">
      <c r="A57" s="4" t="s">
        <v>130</v>
      </c>
      <c r="B57" s="4" t="s">
        <v>52</v>
      </c>
      <c r="C57" s="5" t="s">
        <v>140</v>
      </c>
      <c r="D57" s="6" t="s">
        <v>140</v>
      </c>
      <c r="E57" s="4" t="s">
        <v>127</v>
      </c>
    </row>
    <row r="58" spans="1:5" x14ac:dyDescent="0.2">
      <c r="A58" s="4" t="s">
        <v>131</v>
      </c>
      <c r="B58" s="4" t="s">
        <v>52</v>
      </c>
      <c r="C58" s="5" t="s">
        <v>140</v>
      </c>
      <c r="D58" s="6" t="s">
        <v>140</v>
      </c>
      <c r="E58" s="4" t="s">
        <v>127</v>
      </c>
    </row>
    <row r="59" spans="1:5" x14ac:dyDescent="0.2">
      <c r="A59" s="4" t="s">
        <v>132</v>
      </c>
      <c r="B59" s="4" t="s">
        <v>52</v>
      </c>
      <c r="C59" s="5" t="s">
        <v>140</v>
      </c>
      <c r="D59" s="6" t="s">
        <v>140</v>
      </c>
      <c r="E59" s="4" t="s">
        <v>133</v>
      </c>
    </row>
  </sheetData>
  <autoFilter ref="A1:E59"/>
  <phoneticPr fontId="4" type="noConversion"/>
  <pageMargins left="0.78740157499999996" right="0.78740157499999996" top="0.984251969" bottom="0.984251969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workbookViewId="0">
      <selection sqref="A1:E78"/>
    </sheetView>
  </sheetViews>
  <sheetFormatPr baseColWidth="10" defaultColWidth="9.140625" defaultRowHeight="12.75" x14ac:dyDescent="0.2"/>
  <cols>
    <col min="1" max="1" width="42.7109375" customWidth="1"/>
  </cols>
  <sheetData>
    <row r="1" spans="1:5" x14ac:dyDescent="0.2">
      <c r="A1" s="8" t="s">
        <v>47</v>
      </c>
      <c r="B1" s="8" t="s">
        <v>48</v>
      </c>
      <c r="C1" s="8" t="s">
        <v>49</v>
      </c>
      <c r="D1" s="8" t="s">
        <v>50</v>
      </c>
      <c r="E1" s="8" t="s">
        <v>51</v>
      </c>
    </row>
    <row r="2" spans="1:5" x14ac:dyDescent="0.2">
      <c r="A2" s="9" t="s">
        <v>210</v>
      </c>
      <c r="B2" s="9" t="s">
        <v>144</v>
      </c>
      <c r="C2" s="10">
        <v>-6.7</v>
      </c>
      <c r="D2" s="11">
        <v>27.4</v>
      </c>
      <c r="E2" s="9"/>
    </row>
    <row r="3" spans="1:5" x14ac:dyDescent="0.2">
      <c r="A3" s="9" t="s">
        <v>214</v>
      </c>
      <c r="B3" s="9" t="s">
        <v>144</v>
      </c>
      <c r="C3" s="10">
        <v>0.2</v>
      </c>
      <c r="D3" s="11">
        <v>27.7</v>
      </c>
      <c r="E3" s="9"/>
    </row>
    <row r="4" spans="1:5" x14ac:dyDescent="0.2">
      <c r="A4" s="9" t="s">
        <v>212</v>
      </c>
      <c r="B4" s="9" t="s">
        <v>144</v>
      </c>
      <c r="C4" s="10">
        <v>2.7</v>
      </c>
      <c r="D4" s="11">
        <v>24</v>
      </c>
      <c r="E4" s="9"/>
    </row>
    <row r="5" spans="1:5" x14ac:dyDescent="0.2">
      <c r="A5" s="9" t="s">
        <v>227</v>
      </c>
      <c r="B5" s="9" t="s">
        <v>144</v>
      </c>
      <c r="C5" s="10">
        <v>3.4</v>
      </c>
      <c r="D5" s="11">
        <v>21</v>
      </c>
      <c r="E5" s="9"/>
    </row>
    <row r="6" spans="1:5" x14ac:dyDescent="0.2">
      <c r="A6" s="9" t="s">
        <v>145</v>
      </c>
      <c r="B6" s="9" t="s">
        <v>144</v>
      </c>
      <c r="C6" s="10" t="s">
        <v>140</v>
      </c>
      <c r="D6" s="11" t="s">
        <v>140</v>
      </c>
      <c r="E6" s="9" t="s">
        <v>70</v>
      </c>
    </row>
    <row r="7" spans="1:5" x14ac:dyDescent="0.2">
      <c r="A7" s="9" t="s">
        <v>146</v>
      </c>
      <c r="B7" s="9" t="s">
        <v>144</v>
      </c>
      <c r="C7" s="10" t="s">
        <v>140</v>
      </c>
      <c r="D7" s="11" t="s">
        <v>140</v>
      </c>
      <c r="E7" s="9" t="s">
        <v>147</v>
      </c>
    </row>
    <row r="8" spans="1:5" x14ac:dyDescent="0.2">
      <c r="A8" s="9" t="s">
        <v>148</v>
      </c>
      <c r="B8" s="9" t="s">
        <v>144</v>
      </c>
      <c r="C8" s="10" t="s">
        <v>140</v>
      </c>
      <c r="D8" s="11" t="s">
        <v>140</v>
      </c>
      <c r="E8" s="9" t="s">
        <v>149</v>
      </c>
    </row>
    <row r="9" spans="1:5" x14ac:dyDescent="0.2">
      <c r="A9" s="9" t="s">
        <v>150</v>
      </c>
      <c r="B9" s="9" t="s">
        <v>144</v>
      </c>
      <c r="C9" s="10" t="s">
        <v>140</v>
      </c>
      <c r="D9" s="11" t="s">
        <v>140</v>
      </c>
      <c r="E9" s="9" t="s">
        <v>149</v>
      </c>
    </row>
    <row r="10" spans="1:5" x14ac:dyDescent="0.2">
      <c r="A10" s="9" t="s">
        <v>136</v>
      </c>
      <c r="B10" s="9" t="s">
        <v>144</v>
      </c>
      <c r="C10" s="5">
        <v>-13.3</v>
      </c>
      <c r="D10" s="6">
        <v>27.4</v>
      </c>
      <c r="E10" s="9"/>
    </row>
    <row r="11" spans="1:5" x14ac:dyDescent="0.2">
      <c r="A11" s="9" t="s">
        <v>151</v>
      </c>
      <c r="B11" s="9" t="s">
        <v>144</v>
      </c>
      <c r="C11" s="10" t="s">
        <v>140</v>
      </c>
      <c r="D11" s="11" t="s">
        <v>140</v>
      </c>
      <c r="E11" s="9" t="s">
        <v>152</v>
      </c>
    </row>
    <row r="12" spans="1:5" x14ac:dyDescent="0.2">
      <c r="A12" s="9" t="s">
        <v>213</v>
      </c>
      <c r="B12" s="9" t="s">
        <v>144</v>
      </c>
      <c r="C12" s="5">
        <v>-12.4</v>
      </c>
      <c r="D12" s="6">
        <v>25.8</v>
      </c>
      <c r="E12" s="9"/>
    </row>
    <row r="13" spans="1:5" x14ac:dyDescent="0.2">
      <c r="A13" s="9" t="s">
        <v>153</v>
      </c>
      <c r="B13" s="9" t="s">
        <v>144</v>
      </c>
      <c r="C13" s="10" t="s">
        <v>140</v>
      </c>
      <c r="D13" s="11" t="s">
        <v>140</v>
      </c>
      <c r="E13" s="9" t="s">
        <v>68</v>
      </c>
    </row>
    <row r="14" spans="1:5" x14ac:dyDescent="0.2">
      <c r="A14" s="9" t="s">
        <v>154</v>
      </c>
      <c r="B14" s="9" t="s">
        <v>144</v>
      </c>
      <c r="C14" s="10" t="s">
        <v>140</v>
      </c>
      <c r="D14" s="11" t="s">
        <v>140</v>
      </c>
      <c r="E14" s="9" t="s">
        <v>72</v>
      </c>
    </row>
    <row r="15" spans="1:5" x14ac:dyDescent="0.2">
      <c r="A15" s="9" t="s">
        <v>77</v>
      </c>
      <c r="B15" s="9" t="s">
        <v>144</v>
      </c>
      <c r="C15" s="10" t="s">
        <v>140</v>
      </c>
      <c r="D15" s="11" t="s">
        <v>140</v>
      </c>
      <c r="E15" s="9" t="s">
        <v>78</v>
      </c>
    </row>
    <row r="16" spans="1:5" x14ac:dyDescent="0.2">
      <c r="A16" s="9" t="s">
        <v>155</v>
      </c>
      <c r="B16" s="9" t="s">
        <v>144</v>
      </c>
      <c r="C16" s="10" t="s">
        <v>140</v>
      </c>
      <c r="D16" s="11" t="s">
        <v>140</v>
      </c>
      <c r="E16" s="9" t="s">
        <v>80</v>
      </c>
    </row>
    <row r="17" spans="1:5" x14ac:dyDescent="0.2">
      <c r="A17" s="9" t="s">
        <v>156</v>
      </c>
      <c r="B17" s="9" t="s">
        <v>144</v>
      </c>
      <c r="C17" s="10" t="s">
        <v>140</v>
      </c>
      <c r="D17" s="9" t="s">
        <v>140</v>
      </c>
      <c r="E17" s="9" t="s">
        <v>72</v>
      </c>
    </row>
    <row r="18" spans="1:5" x14ac:dyDescent="0.2">
      <c r="A18" s="9" t="s">
        <v>157</v>
      </c>
      <c r="B18" s="9" t="s">
        <v>144</v>
      </c>
      <c r="C18" s="10" t="s">
        <v>140</v>
      </c>
      <c r="D18" s="11" t="s">
        <v>140</v>
      </c>
      <c r="E18" s="9" t="s">
        <v>158</v>
      </c>
    </row>
    <row r="19" spans="1:5" x14ac:dyDescent="0.2">
      <c r="A19" s="9" t="s">
        <v>215</v>
      </c>
      <c r="B19" s="9" t="s">
        <v>144</v>
      </c>
      <c r="C19" s="10">
        <v>-4.9000000000000004</v>
      </c>
      <c r="D19" s="11">
        <v>24</v>
      </c>
      <c r="E19" s="9"/>
    </row>
    <row r="20" spans="1:5" x14ac:dyDescent="0.2">
      <c r="A20" s="9" t="s">
        <v>88</v>
      </c>
      <c r="B20" s="9" t="s">
        <v>144</v>
      </c>
      <c r="C20" s="10" t="s">
        <v>140</v>
      </c>
      <c r="D20" s="11" t="s">
        <v>140</v>
      </c>
      <c r="E20" s="9" t="s">
        <v>89</v>
      </c>
    </row>
    <row r="21" spans="1:5" x14ac:dyDescent="0.2">
      <c r="A21" s="9" t="s">
        <v>159</v>
      </c>
      <c r="B21" s="9" t="s">
        <v>144</v>
      </c>
      <c r="C21" s="10" t="s">
        <v>140</v>
      </c>
      <c r="D21" s="11" t="s">
        <v>140</v>
      </c>
      <c r="E21" s="9" t="s">
        <v>160</v>
      </c>
    </row>
    <row r="22" spans="1:5" x14ac:dyDescent="0.2">
      <c r="A22" s="9" t="s">
        <v>161</v>
      </c>
      <c r="B22" s="9" t="s">
        <v>144</v>
      </c>
      <c r="C22" s="10" t="s">
        <v>140</v>
      </c>
      <c r="D22" s="11" t="s">
        <v>140</v>
      </c>
      <c r="E22" s="9" t="s">
        <v>160</v>
      </c>
    </row>
    <row r="23" spans="1:5" x14ac:dyDescent="0.2">
      <c r="A23" s="9" t="s">
        <v>162</v>
      </c>
      <c r="B23" s="9" t="s">
        <v>144</v>
      </c>
      <c r="C23" s="10" t="s">
        <v>140</v>
      </c>
      <c r="D23" s="11" t="s">
        <v>140</v>
      </c>
      <c r="E23" s="9" t="s">
        <v>160</v>
      </c>
    </row>
    <row r="24" spans="1:5" x14ac:dyDescent="0.2">
      <c r="A24" s="9" t="s">
        <v>163</v>
      </c>
      <c r="B24" s="9" t="s">
        <v>144</v>
      </c>
      <c r="C24" s="10" t="s">
        <v>140</v>
      </c>
      <c r="D24" s="11" t="s">
        <v>140</v>
      </c>
      <c r="E24" s="9" t="s">
        <v>160</v>
      </c>
    </row>
    <row r="25" spans="1:5" x14ac:dyDescent="0.2">
      <c r="A25" s="9" t="s">
        <v>164</v>
      </c>
      <c r="B25" s="9" t="s">
        <v>144</v>
      </c>
      <c r="C25" s="10" t="s">
        <v>140</v>
      </c>
      <c r="D25" s="11" t="s">
        <v>140</v>
      </c>
      <c r="E25" s="9" t="s">
        <v>165</v>
      </c>
    </row>
    <row r="26" spans="1:5" x14ac:dyDescent="0.2">
      <c r="A26" s="9" t="s">
        <v>166</v>
      </c>
      <c r="B26" s="9" t="s">
        <v>144</v>
      </c>
      <c r="C26" s="10" t="s">
        <v>140</v>
      </c>
      <c r="D26" s="11" t="s">
        <v>140</v>
      </c>
      <c r="E26" s="9" t="s">
        <v>165</v>
      </c>
    </row>
    <row r="27" spans="1:5" x14ac:dyDescent="0.2">
      <c r="A27" s="9" t="s">
        <v>167</v>
      </c>
      <c r="B27" s="9" t="s">
        <v>144</v>
      </c>
      <c r="C27" s="10" t="s">
        <v>140</v>
      </c>
      <c r="D27" s="11" t="s">
        <v>140</v>
      </c>
      <c r="E27" s="9" t="s">
        <v>68</v>
      </c>
    </row>
    <row r="28" spans="1:5" x14ac:dyDescent="0.2">
      <c r="A28" s="9" t="s">
        <v>168</v>
      </c>
      <c r="B28" s="9" t="s">
        <v>144</v>
      </c>
      <c r="C28" s="10" t="s">
        <v>140</v>
      </c>
      <c r="D28" s="11" t="s">
        <v>140</v>
      </c>
      <c r="E28" s="9" t="s">
        <v>169</v>
      </c>
    </row>
    <row r="29" spans="1:5" x14ac:dyDescent="0.2">
      <c r="A29" s="9" t="s">
        <v>170</v>
      </c>
      <c r="B29" s="9" t="s">
        <v>144</v>
      </c>
      <c r="C29" s="10" t="s">
        <v>140</v>
      </c>
      <c r="D29" s="11" t="s">
        <v>140</v>
      </c>
      <c r="E29" s="9" t="s">
        <v>70</v>
      </c>
    </row>
    <row r="30" spans="1:5" x14ac:dyDescent="0.2">
      <c r="A30" s="9" t="s">
        <v>171</v>
      </c>
      <c r="B30" s="9" t="s">
        <v>144</v>
      </c>
      <c r="C30" s="10">
        <v>4.4000000000000004</v>
      </c>
      <c r="D30" s="13">
        <v>15.6</v>
      </c>
      <c r="E30" s="9" t="s">
        <v>216</v>
      </c>
    </row>
    <row r="31" spans="1:5" x14ac:dyDescent="0.2">
      <c r="A31" s="9" t="s">
        <v>134</v>
      </c>
      <c r="B31" s="9" t="s">
        <v>144</v>
      </c>
      <c r="C31" s="5">
        <v>-14.5</v>
      </c>
      <c r="D31" s="6">
        <v>16.100000000000001</v>
      </c>
      <c r="E31" s="9"/>
    </row>
    <row r="32" spans="1:5" x14ac:dyDescent="0.2">
      <c r="A32" s="9" t="s">
        <v>172</v>
      </c>
      <c r="B32" s="9" t="s">
        <v>144</v>
      </c>
      <c r="C32" s="10" t="s">
        <v>140</v>
      </c>
      <c r="D32" s="11" t="s">
        <v>140</v>
      </c>
      <c r="E32" s="9" t="s">
        <v>60</v>
      </c>
    </row>
    <row r="33" spans="1:5" x14ac:dyDescent="0.2">
      <c r="A33" s="9" t="s">
        <v>173</v>
      </c>
      <c r="B33" s="9" t="s">
        <v>144</v>
      </c>
      <c r="C33" s="10" t="s">
        <v>140</v>
      </c>
      <c r="D33" s="11" t="s">
        <v>140</v>
      </c>
      <c r="E33" s="9" t="s">
        <v>60</v>
      </c>
    </row>
    <row r="34" spans="1:5" x14ac:dyDescent="0.2">
      <c r="A34" s="9" t="s">
        <v>174</v>
      </c>
      <c r="B34" s="9" t="s">
        <v>144</v>
      </c>
      <c r="C34" s="10" t="s">
        <v>140</v>
      </c>
      <c r="D34" s="11" t="s">
        <v>140</v>
      </c>
      <c r="E34" s="9" t="s">
        <v>175</v>
      </c>
    </row>
    <row r="35" spans="1:5" x14ac:dyDescent="0.2">
      <c r="A35" s="9" t="s">
        <v>101</v>
      </c>
      <c r="B35" s="9" t="s">
        <v>144</v>
      </c>
      <c r="C35" s="10" t="s">
        <v>140</v>
      </c>
      <c r="D35" s="11" t="s">
        <v>140</v>
      </c>
      <c r="E35" s="9" t="s">
        <v>102</v>
      </c>
    </row>
    <row r="36" spans="1:5" x14ac:dyDescent="0.2">
      <c r="A36" s="9" t="s">
        <v>106</v>
      </c>
      <c r="B36" s="9" t="s">
        <v>144</v>
      </c>
      <c r="C36" s="10" t="s">
        <v>140</v>
      </c>
      <c r="D36" s="11" t="s">
        <v>140</v>
      </c>
      <c r="E36" s="9" t="s">
        <v>102</v>
      </c>
    </row>
    <row r="37" spans="1:5" x14ac:dyDescent="0.2">
      <c r="A37" s="9" t="s">
        <v>176</v>
      </c>
      <c r="B37" s="9" t="s">
        <v>144</v>
      </c>
      <c r="C37" s="10" t="s">
        <v>140</v>
      </c>
      <c r="D37" s="11" t="s">
        <v>140</v>
      </c>
      <c r="E37" s="9" t="s">
        <v>102</v>
      </c>
    </row>
    <row r="38" spans="1:5" x14ac:dyDescent="0.2">
      <c r="A38" s="9" t="s">
        <v>177</v>
      </c>
      <c r="B38" s="9" t="s">
        <v>144</v>
      </c>
      <c r="C38" s="10" t="s">
        <v>140</v>
      </c>
      <c r="D38" s="11" t="s">
        <v>140</v>
      </c>
      <c r="E38" s="9" t="s">
        <v>102</v>
      </c>
    </row>
    <row r="39" spans="1:5" x14ac:dyDescent="0.2">
      <c r="A39" s="9" t="s">
        <v>178</v>
      </c>
      <c r="B39" s="9" t="s">
        <v>144</v>
      </c>
      <c r="C39" s="10" t="s">
        <v>140</v>
      </c>
      <c r="D39" s="11" t="s">
        <v>140</v>
      </c>
      <c r="E39" s="9" t="s">
        <v>127</v>
      </c>
    </row>
    <row r="40" spans="1:5" x14ac:dyDescent="0.2">
      <c r="A40" s="9" t="s">
        <v>110</v>
      </c>
      <c r="B40" s="9" t="s">
        <v>144</v>
      </c>
      <c r="C40" s="10" t="s">
        <v>140</v>
      </c>
      <c r="D40" s="11" t="s">
        <v>140</v>
      </c>
      <c r="E40" s="9" t="s">
        <v>83</v>
      </c>
    </row>
    <row r="41" spans="1:5" x14ac:dyDescent="0.2">
      <c r="A41" s="9" t="s">
        <v>107</v>
      </c>
      <c r="B41" s="9" t="s">
        <v>144</v>
      </c>
      <c r="C41" s="10" t="s">
        <v>140</v>
      </c>
      <c r="D41" s="11" t="s">
        <v>140</v>
      </c>
      <c r="E41" s="9" t="s">
        <v>72</v>
      </c>
    </row>
    <row r="42" spans="1:5" x14ac:dyDescent="0.2">
      <c r="A42" s="9" t="s">
        <v>179</v>
      </c>
      <c r="B42" s="9" t="s">
        <v>144</v>
      </c>
      <c r="C42" s="10" t="s">
        <v>140</v>
      </c>
      <c r="D42" s="11" t="s">
        <v>140</v>
      </c>
      <c r="E42" s="9" t="s">
        <v>180</v>
      </c>
    </row>
    <row r="43" spans="1:5" x14ac:dyDescent="0.2">
      <c r="A43" s="9" t="s">
        <v>181</v>
      </c>
      <c r="B43" s="9" t="s">
        <v>144</v>
      </c>
      <c r="C43" s="10" t="s">
        <v>140</v>
      </c>
      <c r="D43" s="11" t="s">
        <v>140</v>
      </c>
      <c r="E43" s="9" t="s">
        <v>180</v>
      </c>
    </row>
    <row r="44" spans="1:5" x14ac:dyDescent="0.2">
      <c r="A44" s="9" t="s">
        <v>182</v>
      </c>
      <c r="B44" s="9" t="s">
        <v>144</v>
      </c>
      <c r="C44" s="10" t="s">
        <v>140</v>
      </c>
      <c r="D44" s="11" t="s">
        <v>140</v>
      </c>
      <c r="E44" s="9" t="s">
        <v>183</v>
      </c>
    </row>
    <row r="45" spans="1:5" x14ac:dyDescent="0.2">
      <c r="A45" s="9" t="s">
        <v>218</v>
      </c>
      <c r="B45" s="9" t="s">
        <v>144</v>
      </c>
      <c r="C45" s="10">
        <v>0.2</v>
      </c>
      <c r="D45" s="11">
        <v>23.9</v>
      </c>
      <c r="E45" s="9" t="s">
        <v>219</v>
      </c>
    </row>
    <row r="46" spans="1:5" x14ac:dyDescent="0.2">
      <c r="A46" s="9" t="s">
        <v>184</v>
      </c>
      <c r="B46" s="9" t="s">
        <v>144</v>
      </c>
      <c r="C46" s="10" t="s">
        <v>140</v>
      </c>
      <c r="D46" s="11" t="s">
        <v>140</v>
      </c>
      <c r="E46" s="9" t="s">
        <v>185</v>
      </c>
    </row>
    <row r="47" spans="1:5" x14ac:dyDescent="0.2">
      <c r="A47" s="9" t="s">
        <v>186</v>
      </c>
      <c r="B47" s="9" t="s">
        <v>144</v>
      </c>
      <c r="C47" s="10" t="s">
        <v>140</v>
      </c>
      <c r="D47" s="11" t="s">
        <v>140</v>
      </c>
      <c r="E47" s="9" t="s">
        <v>114</v>
      </c>
    </row>
    <row r="48" spans="1:5" x14ac:dyDescent="0.2">
      <c r="A48" s="9" t="s">
        <v>221</v>
      </c>
      <c r="B48" s="9" t="s">
        <v>144</v>
      </c>
      <c r="C48" s="10">
        <v>0</v>
      </c>
      <c r="D48" s="11">
        <v>23.1</v>
      </c>
      <c r="E48" s="9"/>
    </row>
    <row r="49" spans="1:5" x14ac:dyDescent="0.2">
      <c r="A49" s="9" t="s">
        <v>187</v>
      </c>
      <c r="B49" s="9" t="s">
        <v>144</v>
      </c>
      <c r="C49" s="10" t="s">
        <v>140</v>
      </c>
      <c r="D49" s="11" t="s">
        <v>140</v>
      </c>
      <c r="E49" s="9" t="s">
        <v>188</v>
      </c>
    </row>
    <row r="50" spans="1:5" x14ac:dyDescent="0.2">
      <c r="A50" s="9" t="s">
        <v>222</v>
      </c>
      <c r="B50" s="9" t="s">
        <v>144</v>
      </c>
      <c r="C50" s="10">
        <v>-8.9</v>
      </c>
      <c r="D50" s="11">
        <v>21.7</v>
      </c>
      <c r="E50" s="9"/>
    </row>
    <row r="51" spans="1:5" x14ac:dyDescent="0.2">
      <c r="A51" s="9" t="s">
        <v>220</v>
      </c>
      <c r="B51" s="9" t="s">
        <v>144</v>
      </c>
      <c r="C51" s="10">
        <v>3.4</v>
      </c>
      <c r="D51" s="11">
        <v>25.5</v>
      </c>
      <c r="E51" s="9"/>
    </row>
    <row r="52" spans="1:5" x14ac:dyDescent="0.2">
      <c r="A52" s="9" t="s">
        <v>53</v>
      </c>
      <c r="B52" s="9" t="s">
        <v>144</v>
      </c>
      <c r="C52" s="10">
        <v>1.6</v>
      </c>
      <c r="D52" s="10">
        <v>19</v>
      </c>
      <c r="E52" s="9" t="s">
        <v>54</v>
      </c>
    </row>
    <row r="53" spans="1:5" x14ac:dyDescent="0.2">
      <c r="A53" s="9" t="s">
        <v>230</v>
      </c>
      <c r="B53" s="9" t="s">
        <v>144</v>
      </c>
      <c r="C53" s="10">
        <v>-6.7</v>
      </c>
      <c r="D53" s="10">
        <v>26</v>
      </c>
      <c r="E53" s="9"/>
    </row>
    <row r="54" spans="1:5" x14ac:dyDescent="0.2">
      <c r="A54" s="9" t="s">
        <v>189</v>
      </c>
      <c r="B54" s="9" t="s">
        <v>144</v>
      </c>
      <c r="C54" s="10">
        <v>-3.8</v>
      </c>
      <c r="D54" s="10">
        <v>18.7</v>
      </c>
      <c r="E54" s="9" t="s">
        <v>190</v>
      </c>
    </row>
    <row r="55" spans="1:5" x14ac:dyDescent="0.2">
      <c r="A55" s="9" t="s">
        <v>191</v>
      </c>
      <c r="B55" s="9" t="s">
        <v>144</v>
      </c>
      <c r="C55" s="10" t="s">
        <v>140</v>
      </c>
      <c r="D55" s="11" t="s">
        <v>140</v>
      </c>
      <c r="E55" s="9" t="s">
        <v>192</v>
      </c>
    </row>
    <row r="56" spans="1:5" x14ac:dyDescent="0.2">
      <c r="A56" s="9" t="s">
        <v>117</v>
      </c>
      <c r="B56" s="9" t="s">
        <v>144</v>
      </c>
      <c r="C56" s="10" t="s">
        <v>140</v>
      </c>
      <c r="D56" s="11" t="s">
        <v>140</v>
      </c>
      <c r="E56" s="9" t="s">
        <v>56</v>
      </c>
    </row>
    <row r="57" spans="1:5" x14ac:dyDescent="0.2">
      <c r="A57" s="9" t="s">
        <v>193</v>
      </c>
      <c r="B57" s="9" t="s">
        <v>144</v>
      </c>
      <c r="C57" s="10" t="s">
        <v>140</v>
      </c>
      <c r="D57" s="11" t="s">
        <v>140</v>
      </c>
      <c r="E57" s="9" t="s">
        <v>56</v>
      </c>
    </row>
    <row r="58" spans="1:5" x14ac:dyDescent="0.2">
      <c r="A58" s="9" t="s">
        <v>194</v>
      </c>
      <c r="B58" s="9" t="s">
        <v>144</v>
      </c>
      <c r="C58" s="10" t="s">
        <v>140</v>
      </c>
      <c r="D58" s="11" t="s">
        <v>140</v>
      </c>
      <c r="E58" s="9" t="s">
        <v>56</v>
      </c>
    </row>
    <row r="59" spans="1:5" x14ac:dyDescent="0.2">
      <c r="A59" s="9" t="s">
        <v>223</v>
      </c>
      <c r="B59" s="9" t="s">
        <v>144</v>
      </c>
      <c r="C59" s="12">
        <v>6.6</v>
      </c>
      <c r="D59" s="11">
        <v>21.3</v>
      </c>
      <c r="E59" s="9"/>
    </row>
    <row r="60" spans="1:5" x14ac:dyDescent="0.2">
      <c r="A60" s="9" t="s">
        <v>195</v>
      </c>
      <c r="B60" s="9" t="s">
        <v>144</v>
      </c>
      <c r="C60" s="10" t="s">
        <v>140</v>
      </c>
      <c r="D60" s="11" t="s">
        <v>140</v>
      </c>
      <c r="E60" s="9" t="s">
        <v>196</v>
      </c>
    </row>
    <row r="61" spans="1:5" x14ac:dyDescent="0.2">
      <c r="A61" s="9" t="s">
        <v>197</v>
      </c>
      <c r="B61" s="9" t="s">
        <v>144</v>
      </c>
      <c r="C61" s="10" t="s">
        <v>140</v>
      </c>
      <c r="D61" s="11" t="s">
        <v>140</v>
      </c>
      <c r="E61" s="9" t="s">
        <v>62</v>
      </c>
    </row>
    <row r="62" spans="1:5" x14ac:dyDescent="0.2">
      <c r="A62" s="9" t="s">
        <v>198</v>
      </c>
      <c r="B62" s="9" t="s">
        <v>144</v>
      </c>
      <c r="C62" s="10" t="s">
        <v>140</v>
      </c>
      <c r="D62" s="11" t="s">
        <v>140</v>
      </c>
      <c r="E62" s="9" t="s">
        <v>62</v>
      </c>
    </row>
    <row r="63" spans="1:5" x14ac:dyDescent="0.2">
      <c r="A63" s="9" t="s">
        <v>228</v>
      </c>
      <c r="B63" s="9" t="s">
        <v>144</v>
      </c>
      <c r="C63" s="5">
        <v>-12</v>
      </c>
      <c r="D63" s="6">
        <v>21.7</v>
      </c>
      <c r="E63" s="9"/>
    </row>
    <row r="64" spans="1:5" x14ac:dyDescent="0.2">
      <c r="A64" s="9" t="s">
        <v>139</v>
      </c>
      <c r="B64" s="9" t="s">
        <v>144</v>
      </c>
      <c r="C64" s="10">
        <v>-1.1000000000000001</v>
      </c>
      <c r="D64" s="11">
        <v>27.7</v>
      </c>
      <c r="E64" s="9"/>
    </row>
    <row r="65" spans="1:5" x14ac:dyDescent="0.2">
      <c r="A65" s="9" t="s">
        <v>199</v>
      </c>
      <c r="B65" s="9" t="s">
        <v>144</v>
      </c>
      <c r="C65" s="10" t="s">
        <v>140</v>
      </c>
      <c r="D65" s="11" t="s">
        <v>140</v>
      </c>
      <c r="E65" s="9" t="s">
        <v>200</v>
      </c>
    </row>
    <row r="66" spans="1:5" x14ac:dyDescent="0.2">
      <c r="A66" s="9" t="s">
        <v>201</v>
      </c>
      <c r="B66" s="9" t="s">
        <v>144</v>
      </c>
      <c r="C66" s="10" t="s">
        <v>140</v>
      </c>
      <c r="D66" s="11" t="s">
        <v>140</v>
      </c>
      <c r="E66" s="9" t="s">
        <v>68</v>
      </c>
    </row>
    <row r="67" spans="1:5" x14ac:dyDescent="0.2">
      <c r="A67" s="9" t="s">
        <v>202</v>
      </c>
      <c r="B67" s="9" t="s">
        <v>144</v>
      </c>
      <c r="C67" s="10" t="s">
        <v>140</v>
      </c>
      <c r="D67" s="11" t="s">
        <v>140</v>
      </c>
      <c r="E67" s="9" t="s">
        <v>68</v>
      </c>
    </row>
    <row r="68" spans="1:5" x14ac:dyDescent="0.2">
      <c r="A68" s="9" t="s">
        <v>203</v>
      </c>
      <c r="B68" s="9" t="s">
        <v>144</v>
      </c>
      <c r="C68" s="10" t="s">
        <v>140</v>
      </c>
      <c r="D68" s="11" t="s">
        <v>140</v>
      </c>
      <c r="E68" s="9" t="s">
        <v>91</v>
      </c>
    </row>
    <row r="69" spans="1:5" x14ac:dyDescent="0.2">
      <c r="A69" s="9" t="s">
        <v>65</v>
      </c>
      <c r="B69" s="9" t="s">
        <v>144</v>
      </c>
      <c r="C69" s="10">
        <v>1.6</v>
      </c>
      <c r="D69" s="10">
        <v>17</v>
      </c>
      <c r="E69" s="9" t="s">
        <v>54</v>
      </c>
    </row>
    <row r="70" spans="1:5" x14ac:dyDescent="0.2">
      <c r="A70" s="9" t="s">
        <v>217</v>
      </c>
      <c r="B70" s="9" t="s">
        <v>144</v>
      </c>
      <c r="C70" s="10">
        <v>-1.1000000000000001</v>
      </c>
      <c r="D70" s="11">
        <v>27.7</v>
      </c>
      <c r="E70" s="9"/>
    </row>
    <row r="71" spans="1:5" x14ac:dyDescent="0.2">
      <c r="A71" s="9" t="s">
        <v>204</v>
      </c>
      <c r="B71" s="9" t="s">
        <v>144</v>
      </c>
      <c r="C71" s="10" t="s">
        <v>140</v>
      </c>
      <c r="D71" s="11" t="s">
        <v>140</v>
      </c>
      <c r="E71" s="9" t="s">
        <v>205</v>
      </c>
    </row>
    <row r="72" spans="1:5" x14ac:dyDescent="0.2">
      <c r="A72" s="9" t="s">
        <v>206</v>
      </c>
      <c r="B72" s="9" t="s">
        <v>144</v>
      </c>
      <c r="C72" s="10" t="s">
        <v>140</v>
      </c>
      <c r="D72" s="10" t="s">
        <v>140</v>
      </c>
      <c r="E72" s="9" t="s">
        <v>70</v>
      </c>
    </row>
    <row r="73" spans="1:5" x14ac:dyDescent="0.2">
      <c r="A73" s="9" t="s">
        <v>224</v>
      </c>
      <c r="B73" s="9" t="s">
        <v>144</v>
      </c>
      <c r="C73" s="10">
        <v>2.5</v>
      </c>
      <c r="D73" s="11">
        <v>20.8</v>
      </c>
      <c r="E73" s="9"/>
    </row>
    <row r="74" spans="1:5" x14ac:dyDescent="0.2">
      <c r="A74" s="9" t="s">
        <v>225</v>
      </c>
      <c r="B74" s="9" t="s">
        <v>144</v>
      </c>
      <c r="C74" s="10">
        <v>-1.2</v>
      </c>
      <c r="D74" s="11">
        <v>24.3</v>
      </c>
      <c r="E74" s="9"/>
    </row>
    <row r="75" spans="1:5" x14ac:dyDescent="0.2">
      <c r="A75" s="9" t="s">
        <v>207</v>
      </c>
      <c r="B75" s="9" t="s">
        <v>144</v>
      </c>
      <c r="C75" s="10">
        <v>5.4</v>
      </c>
      <c r="D75" s="10">
        <v>20.8</v>
      </c>
      <c r="E75" s="9" t="s">
        <v>208</v>
      </c>
    </row>
    <row r="76" spans="1:5" x14ac:dyDescent="0.2">
      <c r="A76" s="9" t="s">
        <v>226</v>
      </c>
      <c r="B76" s="9" t="s">
        <v>144</v>
      </c>
      <c r="C76" s="10">
        <v>-1.1000000000000001</v>
      </c>
      <c r="D76" s="11">
        <v>27.7</v>
      </c>
      <c r="E76" s="9"/>
    </row>
    <row r="77" spans="1:5" x14ac:dyDescent="0.2">
      <c r="A77" s="9" t="s">
        <v>131</v>
      </c>
      <c r="B77" s="9" t="s">
        <v>144</v>
      </c>
      <c r="C77" s="10" t="s">
        <v>140</v>
      </c>
      <c r="D77" s="11" t="s">
        <v>140</v>
      </c>
      <c r="E77" s="9" t="s">
        <v>127</v>
      </c>
    </row>
    <row r="78" spans="1:5" x14ac:dyDescent="0.2">
      <c r="A78" s="9" t="s">
        <v>209</v>
      </c>
      <c r="B78" s="9" t="s">
        <v>144</v>
      </c>
      <c r="C78" s="10" t="s">
        <v>140</v>
      </c>
      <c r="D78" s="11" t="s">
        <v>140</v>
      </c>
      <c r="E78" s="9" t="s">
        <v>133</v>
      </c>
    </row>
  </sheetData>
  <autoFilter ref="A1:E78"/>
  <phoneticPr fontId="4" type="noConversion"/>
  <pageMargins left="0.78740157499999996" right="0.78740157499999996" top="0.984251969" bottom="0.984251969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11" sqref="C11"/>
    </sheetView>
  </sheetViews>
  <sheetFormatPr baseColWidth="10" defaultColWidth="9.140625" defaultRowHeight="12.75" x14ac:dyDescent="0.2"/>
  <cols>
    <col min="1" max="1" width="24.7109375" customWidth="1"/>
  </cols>
  <sheetData>
    <row r="1" spans="1:5" x14ac:dyDescent="0.2">
      <c r="A1" s="14" t="s">
        <v>47</v>
      </c>
      <c r="B1" s="14" t="s">
        <v>48</v>
      </c>
      <c r="C1" s="14" t="s">
        <v>49</v>
      </c>
      <c r="D1" s="14" t="s">
        <v>50</v>
      </c>
      <c r="E1" s="14" t="s">
        <v>51</v>
      </c>
    </row>
    <row r="2" spans="1:5" x14ac:dyDescent="0.2">
      <c r="A2" s="9" t="s">
        <v>240</v>
      </c>
      <c r="B2" s="15" t="s">
        <v>231</v>
      </c>
      <c r="C2" s="10">
        <v>-6.7</v>
      </c>
      <c r="D2" s="11">
        <v>27.4</v>
      </c>
      <c r="E2" s="15"/>
    </row>
    <row r="3" spans="1:5" x14ac:dyDescent="0.2">
      <c r="A3" s="15" t="s">
        <v>232</v>
      </c>
      <c r="B3" s="15" t="s">
        <v>231</v>
      </c>
      <c r="C3" s="16" t="s">
        <v>140</v>
      </c>
      <c r="D3" s="17" t="s">
        <v>140</v>
      </c>
      <c r="E3" s="15" t="s">
        <v>72</v>
      </c>
    </row>
    <row r="4" spans="1:5" x14ac:dyDescent="0.2">
      <c r="A4" s="15" t="s">
        <v>233</v>
      </c>
      <c r="B4" s="15" t="s">
        <v>231</v>
      </c>
      <c r="C4" s="16" t="s">
        <v>140</v>
      </c>
      <c r="D4" s="17" t="s">
        <v>140</v>
      </c>
      <c r="E4" s="15" t="s">
        <v>234</v>
      </c>
    </row>
    <row r="5" spans="1:5" x14ac:dyDescent="0.2">
      <c r="A5" s="15" t="s">
        <v>135</v>
      </c>
      <c r="B5" s="15" t="s">
        <v>231</v>
      </c>
      <c r="C5" s="5">
        <v>-12.4</v>
      </c>
      <c r="D5" s="6">
        <v>25.8</v>
      </c>
      <c r="E5" s="15"/>
    </row>
    <row r="6" spans="1:5" x14ac:dyDescent="0.2">
      <c r="A6" s="15" t="s">
        <v>235</v>
      </c>
      <c r="B6" s="15" t="s">
        <v>231</v>
      </c>
      <c r="C6" s="16">
        <v>1.7</v>
      </c>
      <c r="D6" s="16">
        <v>22.2</v>
      </c>
      <c r="E6" s="15" t="s">
        <v>54</v>
      </c>
    </row>
    <row r="7" spans="1:5" x14ac:dyDescent="0.2">
      <c r="A7" s="15" t="s">
        <v>241</v>
      </c>
      <c r="B7" s="15" t="s">
        <v>231</v>
      </c>
      <c r="C7" s="16">
        <v>-15.6</v>
      </c>
      <c r="D7" s="17">
        <v>24.9</v>
      </c>
      <c r="E7" s="15"/>
    </row>
    <row r="8" spans="1:5" x14ac:dyDescent="0.2">
      <c r="A8" s="9" t="s">
        <v>134</v>
      </c>
      <c r="B8" s="15" t="s">
        <v>231</v>
      </c>
      <c r="C8" s="5">
        <v>-14.5</v>
      </c>
      <c r="D8" s="19">
        <v>16.100000000000001</v>
      </c>
      <c r="E8" s="15"/>
    </row>
    <row r="9" spans="1:5" x14ac:dyDescent="0.2">
      <c r="A9" s="9" t="s">
        <v>242</v>
      </c>
      <c r="B9" s="15" t="s">
        <v>231</v>
      </c>
      <c r="C9" s="10">
        <v>-8.9</v>
      </c>
      <c r="D9" s="11">
        <v>21.7</v>
      </c>
      <c r="E9" s="15"/>
    </row>
    <row r="10" spans="1:5" x14ac:dyDescent="0.2">
      <c r="A10" s="15" t="s">
        <v>236</v>
      </c>
      <c r="B10" s="15" t="s">
        <v>231</v>
      </c>
      <c r="C10" s="16">
        <v>3.3</v>
      </c>
      <c r="D10" s="16">
        <v>17</v>
      </c>
      <c r="E10" s="15" t="s">
        <v>54</v>
      </c>
    </row>
    <row r="11" spans="1:5" x14ac:dyDescent="0.2">
      <c r="A11" s="15" t="s">
        <v>243</v>
      </c>
      <c r="B11" s="15" t="s">
        <v>231</v>
      </c>
      <c r="C11" s="16">
        <v>7.6</v>
      </c>
      <c r="D11" s="17">
        <v>19</v>
      </c>
      <c r="E11" s="15"/>
    </row>
    <row r="12" spans="1:5" x14ac:dyDescent="0.2">
      <c r="A12" s="15" t="s">
        <v>237</v>
      </c>
      <c r="B12" s="15" t="s">
        <v>231</v>
      </c>
      <c r="C12" s="16" t="s">
        <v>140</v>
      </c>
      <c r="D12" s="17" t="s">
        <v>140</v>
      </c>
      <c r="E12" s="15" t="s">
        <v>56</v>
      </c>
    </row>
    <row r="13" spans="1:5" x14ac:dyDescent="0.2">
      <c r="A13" s="15" t="s">
        <v>238</v>
      </c>
      <c r="B13" s="15" t="s">
        <v>231</v>
      </c>
      <c r="C13" s="16" t="s">
        <v>140</v>
      </c>
      <c r="D13" s="17" t="s">
        <v>140</v>
      </c>
      <c r="E13" s="15" t="s">
        <v>62</v>
      </c>
    </row>
    <row r="14" spans="1:5" x14ac:dyDescent="0.2">
      <c r="A14" s="15" t="s">
        <v>244</v>
      </c>
      <c r="B14" s="15" t="s">
        <v>231</v>
      </c>
      <c r="C14" s="16">
        <v>1.8</v>
      </c>
      <c r="D14" s="17">
        <v>21.9</v>
      </c>
      <c r="E14" s="15"/>
    </row>
    <row r="15" spans="1:5" x14ac:dyDescent="0.2">
      <c r="A15" s="15" t="s">
        <v>239</v>
      </c>
      <c r="B15" s="15" t="s">
        <v>231</v>
      </c>
      <c r="C15" s="18">
        <v>15.7</v>
      </c>
      <c r="D15" s="16">
        <v>21.7</v>
      </c>
      <c r="E15" s="15" t="s">
        <v>54</v>
      </c>
    </row>
  </sheetData>
  <autoFilter ref="A1:E15"/>
  <phoneticPr fontId="4" type="noConversion"/>
  <pageMargins left="0.78740157499999996" right="0.78740157499999996" top="0.984251969" bottom="0.984251969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E10"/>
    </sheetView>
  </sheetViews>
  <sheetFormatPr baseColWidth="10" defaultColWidth="9.140625" defaultRowHeight="12.75" x14ac:dyDescent="0.2"/>
  <cols>
    <col min="1" max="1" width="23.7109375" customWidth="1"/>
  </cols>
  <sheetData>
    <row r="1" spans="1:5" x14ac:dyDescent="0.2">
      <c r="A1" s="30" t="s">
        <v>47</v>
      </c>
      <c r="B1" s="30" t="s">
        <v>48</v>
      </c>
      <c r="C1" s="30" t="s">
        <v>49</v>
      </c>
      <c r="D1" s="30" t="s">
        <v>50</v>
      </c>
      <c r="E1" s="30" t="s">
        <v>51</v>
      </c>
    </row>
    <row r="2" spans="1:5" x14ac:dyDescent="0.2">
      <c r="A2" s="9" t="s">
        <v>351</v>
      </c>
      <c r="B2" s="15" t="s">
        <v>348</v>
      </c>
      <c r="C2" s="10">
        <v>-6.7</v>
      </c>
      <c r="D2" s="11">
        <v>27.4</v>
      </c>
      <c r="E2" s="31"/>
    </row>
    <row r="3" spans="1:5" x14ac:dyDescent="0.2">
      <c r="A3" s="31" t="s">
        <v>345</v>
      </c>
      <c r="B3" s="31" t="s">
        <v>348</v>
      </c>
      <c r="C3" s="10">
        <v>2.7</v>
      </c>
      <c r="D3" s="11">
        <v>24</v>
      </c>
      <c r="E3" s="31"/>
    </row>
    <row r="4" spans="1:5" x14ac:dyDescent="0.2">
      <c r="A4" s="31" t="s">
        <v>232</v>
      </c>
      <c r="B4" s="31" t="s">
        <v>348</v>
      </c>
      <c r="C4" s="32" t="s">
        <v>140</v>
      </c>
      <c r="D4" s="33" t="s">
        <v>140</v>
      </c>
      <c r="E4" s="31" t="s">
        <v>72</v>
      </c>
    </row>
    <row r="5" spans="1:5" x14ac:dyDescent="0.2">
      <c r="A5" s="9" t="s">
        <v>211</v>
      </c>
      <c r="B5" s="9" t="s">
        <v>348</v>
      </c>
      <c r="C5" s="10">
        <v>0.2</v>
      </c>
      <c r="D5" s="11">
        <v>27.7</v>
      </c>
      <c r="E5" s="31"/>
    </row>
    <row r="6" spans="1:5" x14ac:dyDescent="0.2">
      <c r="A6" s="15" t="s">
        <v>135</v>
      </c>
      <c r="B6" s="15" t="s">
        <v>348</v>
      </c>
      <c r="C6" s="5">
        <v>-12.4</v>
      </c>
      <c r="D6" s="6">
        <v>25.8</v>
      </c>
      <c r="E6" s="31"/>
    </row>
    <row r="7" spans="1:5" x14ac:dyDescent="0.2">
      <c r="A7" s="31" t="s">
        <v>349</v>
      </c>
      <c r="B7" s="31" t="s">
        <v>348</v>
      </c>
      <c r="C7" s="32">
        <v>7.6</v>
      </c>
      <c r="D7" s="34">
        <v>17</v>
      </c>
      <c r="E7" s="31" t="s">
        <v>350</v>
      </c>
    </row>
    <row r="8" spans="1:5" x14ac:dyDescent="0.2">
      <c r="A8" s="9" t="s">
        <v>352</v>
      </c>
      <c r="B8" s="15" t="s">
        <v>348</v>
      </c>
      <c r="C8" s="10">
        <v>-8.9</v>
      </c>
      <c r="D8" s="11">
        <v>21.7</v>
      </c>
      <c r="E8" s="31"/>
    </row>
    <row r="9" spans="1:5" x14ac:dyDescent="0.2">
      <c r="A9" s="31" t="s">
        <v>244</v>
      </c>
      <c r="B9" s="31" t="s">
        <v>348</v>
      </c>
      <c r="C9" s="16">
        <v>1.8</v>
      </c>
      <c r="D9" s="17">
        <v>21.9</v>
      </c>
      <c r="E9" s="31"/>
    </row>
    <row r="10" spans="1:5" x14ac:dyDescent="0.2">
      <c r="A10" s="31" t="s">
        <v>239</v>
      </c>
      <c r="B10" s="31" t="s">
        <v>348</v>
      </c>
      <c r="C10" s="34">
        <v>15.7</v>
      </c>
      <c r="D10" s="32">
        <v>21.7</v>
      </c>
      <c r="E10" s="31" t="s">
        <v>54</v>
      </c>
    </row>
  </sheetData>
  <autoFilter ref="A1:E10"/>
  <phoneticPr fontId="4" type="noConversion"/>
  <pageMargins left="0.78740157499999996" right="0.78740157499999996" top="0.984251969" bottom="0.984251969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C47" sqref="C47"/>
    </sheetView>
  </sheetViews>
  <sheetFormatPr baseColWidth="10" defaultColWidth="9.140625" defaultRowHeight="12.75" x14ac:dyDescent="0.2"/>
  <cols>
    <col min="1" max="1" width="33" customWidth="1"/>
  </cols>
  <sheetData>
    <row r="1" spans="1:5" x14ac:dyDescent="0.2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</row>
    <row r="2" spans="1:5" x14ac:dyDescent="0.2">
      <c r="A2" s="26" t="s">
        <v>210</v>
      </c>
      <c r="B2" s="26" t="s">
        <v>306</v>
      </c>
      <c r="C2" s="10">
        <v>-6.7</v>
      </c>
      <c r="D2" s="11">
        <v>27.4</v>
      </c>
      <c r="E2" s="26"/>
    </row>
    <row r="3" spans="1:5" x14ac:dyDescent="0.2">
      <c r="A3" s="9" t="s">
        <v>341</v>
      </c>
      <c r="B3" s="9" t="s">
        <v>306</v>
      </c>
      <c r="C3" s="10">
        <v>3.4</v>
      </c>
      <c r="D3" s="11">
        <v>21</v>
      </c>
      <c r="E3" s="26"/>
    </row>
    <row r="4" spans="1:5" x14ac:dyDescent="0.2">
      <c r="A4" s="9" t="s">
        <v>345</v>
      </c>
      <c r="B4" s="9" t="s">
        <v>306</v>
      </c>
      <c r="C4" s="10">
        <v>2.7</v>
      </c>
      <c r="D4" s="11">
        <v>24</v>
      </c>
      <c r="E4" s="26"/>
    </row>
    <row r="5" spans="1:5" x14ac:dyDescent="0.2">
      <c r="A5" s="26" t="s">
        <v>307</v>
      </c>
      <c r="B5" s="26" t="s">
        <v>306</v>
      </c>
      <c r="C5" s="27" t="s">
        <v>140</v>
      </c>
      <c r="D5" s="28" t="s">
        <v>140</v>
      </c>
      <c r="E5" s="26" t="s">
        <v>72</v>
      </c>
    </row>
    <row r="6" spans="1:5" x14ac:dyDescent="0.2">
      <c r="A6" s="26" t="s">
        <v>308</v>
      </c>
      <c r="B6" s="26" t="s">
        <v>306</v>
      </c>
      <c r="C6" s="27" t="s">
        <v>140</v>
      </c>
      <c r="D6" s="28" t="s">
        <v>140</v>
      </c>
      <c r="E6" s="26" t="s">
        <v>70</v>
      </c>
    </row>
    <row r="7" spans="1:5" x14ac:dyDescent="0.2">
      <c r="A7" s="26" t="s">
        <v>233</v>
      </c>
      <c r="B7" s="26" t="s">
        <v>306</v>
      </c>
      <c r="C7" s="27" t="s">
        <v>140</v>
      </c>
      <c r="D7" s="28" t="s">
        <v>140</v>
      </c>
      <c r="E7" s="26" t="s">
        <v>234</v>
      </c>
    </row>
    <row r="8" spans="1:5" x14ac:dyDescent="0.2">
      <c r="A8" s="26" t="s">
        <v>309</v>
      </c>
      <c r="B8" s="26" t="s">
        <v>306</v>
      </c>
      <c r="C8" s="27" t="s">
        <v>140</v>
      </c>
      <c r="D8" s="28" t="s">
        <v>140</v>
      </c>
      <c r="E8" s="26" t="s">
        <v>109</v>
      </c>
    </row>
    <row r="9" spans="1:5" x14ac:dyDescent="0.2">
      <c r="A9" s="15" t="s">
        <v>135</v>
      </c>
      <c r="B9" s="15" t="s">
        <v>306</v>
      </c>
      <c r="C9" s="5">
        <v>-12.4</v>
      </c>
      <c r="D9" s="6">
        <v>25.8</v>
      </c>
      <c r="E9" s="26"/>
    </row>
    <row r="10" spans="1:5" x14ac:dyDescent="0.2">
      <c r="A10" s="26" t="s">
        <v>310</v>
      </c>
      <c r="B10" s="26" t="s">
        <v>306</v>
      </c>
      <c r="C10" s="27" t="s">
        <v>140</v>
      </c>
      <c r="D10" s="28" t="s">
        <v>140</v>
      </c>
      <c r="E10" s="26" t="s">
        <v>76</v>
      </c>
    </row>
    <row r="11" spans="1:5" x14ac:dyDescent="0.2">
      <c r="A11" s="26" t="s">
        <v>311</v>
      </c>
      <c r="B11" s="26" t="s">
        <v>306</v>
      </c>
      <c r="C11" s="27">
        <v>14</v>
      </c>
      <c r="D11" s="27">
        <v>23.1</v>
      </c>
      <c r="E11" s="26" t="s">
        <v>312</v>
      </c>
    </row>
    <row r="12" spans="1:5" x14ac:dyDescent="0.2">
      <c r="A12" s="26" t="s">
        <v>313</v>
      </c>
      <c r="B12" s="26" t="s">
        <v>306</v>
      </c>
      <c r="C12" s="27" t="s">
        <v>140</v>
      </c>
      <c r="D12" s="28" t="s">
        <v>140</v>
      </c>
      <c r="E12" s="26" t="s">
        <v>314</v>
      </c>
    </row>
    <row r="13" spans="1:5" x14ac:dyDescent="0.2">
      <c r="A13" s="26" t="s">
        <v>315</v>
      </c>
      <c r="B13" s="26" t="s">
        <v>306</v>
      </c>
      <c r="C13" s="27" t="s">
        <v>140</v>
      </c>
      <c r="D13" s="28" t="s">
        <v>140</v>
      </c>
      <c r="E13" s="26" t="s">
        <v>93</v>
      </c>
    </row>
    <row r="14" spans="1:5" x14ac:dyDescent="0.2">
      <c r="A14" s="26" t="s">
        <v>316</v>
      </c>
      <c r="B14" s="26" t="s">
        <v>306</v>
      </c>
      <c r="C14" s="27" t="s">
        <v>140</v>
      </c>
      <c r="D14" s="28" t="s">
        <v>140</v>
      </c>
      <c r="E14" s="26" t="s">
        <v>78</v>
      </c>
    </row>
    <row r="15" spans="1:5" x14ac:dyDescent="0.2">
      <c r="A15" s="26" t="s">
        <v>235</v>
      </c>
      <c r="B15" s="26" t="s">
        <v>306</v>
      </c>
      <c r="C15" s="27">
        <v>1.7</v>
      </c>
      <c r="D15" s="27">
        <v>22.2</v>
      </c>
      <c r="E15" s="26" t="s">
        <v>54</v>
      </c>
    </row>
    <row r="16" spans="1:5" x14ac:dyDescent="0.2">
      <c r="A16" s="26" t="s">
        <v>317</v>
      </c>
      <c r="B16" s="26" t="s">
        <v>306</v>
      </c>
      <c r="C16" s="27">
        <v>7.6</v>
      </c>
      <c r="D16" s="27">
        <v>18</v>
      </c>
      <c r="E16" s="26" t="s">
        <v>318</v>
      </c>
    </row>
    <row r="17" spans="1:5" x14ac:dyDescent="0.2">
      <c r="A17" s="26" t="s">
        <v>319</v>
      </c>
      <c r="B17" s="26" t="s">
        <v>306</v>
      </c>
      <c r="C17" s="27" t="s">
        <v>140</v>
      </c>
      <c r="D17" s="28" t="s">
        <v>140</v>
      </c>
      <c r="E17" s="26" t="s">
        <v>320</v>
      </c>
    </row>
    <row r="18" spans="1:5" x14ac:dyDescent="0.2">
      <c r="A18" s="26" t="s">
        <v>321</v>
      </c>
      <c r="B18" s="26" t="s">
        <v>306</v>
      </c>
      <c r="C18" s="27" t="s">
        <v>140</v>
      </c>
      <c r="D18" s="28" t="s">
        <v>140</v>
      </c>
      <c r="E18" s="26" t="s">
        <v>320</v>
      </c>
    </row>
    <row r="19" spans="1:5" x14ac:dyDescent="0.2">
      <c r="A19" s="26" t="s">
        <v>322</v>
      </c>
      <c r="B19" s="26" t="s">
        <v>306</v>
      </c>
      <c r="C19" s="27" t="s">
        <v>140</v>
      </c>
      <c r="D19" s="28" t="s">
        <v>140</v>
      </c>
      <c r="E19" s="26" t="s">
        <v>272</v>
      </c>
    </row>
    <row r="20" spans="1:5" x14ac:dyDescent="0.2">
      <c r="A20" s="9" t="s">
        <v>134</v>
      </c>
      <c r="B20" s="9" t="s">
        <v>306</v>
      </c>
      <c r="C20" s="5">
        <v>-14.5</v>
      </c>
      <c r="D20" s="19">
        <v>16.100000000000001</v>
      </c>
      <c r="E20" s="26"/>
    </row>
    <row r="21" spans="1:5" x14ac:dyDescent="0.2">
      <c r="A21" s="26" t="s">
        <v>323</v>
      </c>
      <c r="B21" s="26" t="s">
        <v>306</v>
      </c>
      <c r="C21" s="27">
        <v>13.6</v>
      </c>
      <c r="D21" s="27">
        <v>27.7</v>
      </c>
      <c r="E21" s="26" t="s">
        <v>54</v>
      </c>
    </row>
    <row r="22" spans="1:5" x14ac:dyDescent="0.2">
      <c r="A22" s="26" t="s">
        <v>324</v>
      </c>
      <c r="B22" s="26" t="s">
        <v>306</v>
      </c>
      <c r="C22" s="27" t="s">
        <v>140</v>
      </c>
      <c r="D22" s="28" t="s">
        <v>140</v>
      </c>
      <c r="E22" s="26" t="s">
        <v>60</v>
      </c>
    </row>
    <row r="23" spans="1:5" x14ac:dyDescent="0.2">
      <c r="A23" s="26" t="s">
        <v>342</v>
      </c>
      <c r="B23" s="26" t="s">
        <v>306</v>
      </c>
      <c r="C23" s="27">
        <v>6.2</v>
      </c>
      <c r="D23" s="28">
        <v>27</v>
      </c>
      <c r="E23" s="26"/>
    </row>
    <row r="24" spans="1:5" x14ac:dyDescent="0.2">
      <c r="A24" s="26" t="s">
        <v>325</v>
      </c>
      <c r="B24" s="26" t="s">
        <v>306</v>
      </c>
      <c r="C24" s="27" t="s">
        <v>140</v>
      </c>
      <c r="D24" s="28" t="s">
        <v>140</v>
      </c>
      <c r="E24" s="26" t="s">
        <v>109</v>
      </c>
    </row>
    <row r="25" spans="1:5" x14ac:dyDescent="0.2">
      <c r="A25" s="26" t="s">
        <v>326</v>
      </c>
      <c r="B25" s="26" t="s">
        <v>306</v>
      </c>
      <c r="C25" s="27" t="s">
        <v>140</v>
      </c>
      <c r="D25" s="27" t="s">
        <v>140</v>
      </c>
      <c r="E25" s="26" t="s">
        <v>272</v>
      </c>
    </row>
    <row r="26" spans="1:5" x14ac:dyDescent="0.2">
      <c r="A26" s="26" t="s">
        <v>343</v>
      </c>
      <c r="B26" s="26" t="s">
        <v>306</v>
      </c>
      <c r="C26" s="10">
        <v>-8.9</v>
      </c>
      <c r="D26" s="11">
        <v>21.7</v>
      </c>
      <c r="E26" s="26"/>
    </row>
    <row r="27" spans="1:5" x14ac:dyDescent="0.2">
      <c r="A27" s="26" t="s">
        <v>346</v>
      </c>
      <c r="B27" s="26" t="s">
        <v>306</v>
      </c>
      <c r="C27" s="10">
        <v>3.4</v>
      </c>
      <c r="D27" s="11">
        <v>25.5</v>
      </c>
      <c r="E27" s="26"/>
    </row>
    <row r="28" spans="1:5" x14ac:dyDescent="0.2">
      <c r="A28" s="26" t="s">
        <v>327</v>
      </c>
      <c r="B28" s="26" t="s">
        <v>306</v>
      </c>
      <c r="C28" s="27" t="s">
        <v>140</v>
      </c>
      <c r="D28" s="28" t="s">
        <v>140</v>
      </c>
      <c r="E28" s="26" t="s">
        <v>83</v>
      </c>
    </row>
    <row r="29" spans="1:5" x14ac:dyDescent="0.2">
      <c r="A29" s="26" t="s">
        <v>328</v>
      </c>
      <c r="B29" s="26" t="s">
        <v>306</v>
      </c>
      <c r="C29" s="27" t="s">
        <v>140</v>
      </c>
      <c r="D29" s="28" t="s">
        <v>140</v>
      </c>
      <c r="E29" s="26" t="s">
        <v>125</v>
      </c>
    </row>
    <row r="30" spans="1:5" x14ac:dyDescent="0.2">
      <c r="A30" s="26" t="s">
        <v>329</v>
      </c>
      <c r="B30" s="26" t="s">
        <v>306</v>
      </c>
      <c r="C30" s="27">
        <v>-7.2</v>
      </c>
      <c r="D30" s="27">
        <v>25.7</v>
      </c>
      <c r="E30" s="26" t="s">
        <v>54</v>
      </c>
    </row>
    <row r="31" spans="1:5" x14ac:dyDescent="0.2">
      <c r="A31" s="26" t="s">
        <v>340</v>
      </c>
      <c r="B31" s="26" t="s">
        <v>306</v>
      </c>
      <c r="C31" s="27">
        <v>3.3</v>
      </c>
      <c r="D31" s="28">
        <v>21.7</v>
      </c>
      <c r="E31" s="26"/>
    </row>
    <row r="32" spans="1:5" x14ac:dyDescent="0.2">
      <c r="A32" s="26" t="s">
        <v>237</v>
      </c>
      <c r="B32" s="26" t="s">
        <v>306</v>
      </c>
      <c r="C32" s="27" t="s">
        <v>140</v>
      </c>
      <c r="D32" s="28" t="s">
        <v>140</v>
      </c>
      <c r="E32" s="26" t="s">
        <v>56</v>
      </c>
    </row>
    <row r="33" spans="1:5" x14ac:dyDescent="0.2">
      <c r="A33" s="26" t="s">
        <v>238</v>
      </c>
      <c r="B33" s="26" t="s">
        <v>306</v>
      </c>
      <c r="C33" s="27" t="s">
        <v>140</v>
      </c>
      <c r="D33" s="28" t="s">
        <v>140</v>
      </c>
      <c r="E33" s="26" t="s">
        <v>62</v>
      </c>
    </row>
    <row r="34" spans="1:5" x14ac:dyDescent="0.2">
      <c r="A34" s="26" t="s">
        <v>344</v>
      </c>
      <c r="B34" s="26" t="s">
        <v>306</v>
      </c>
      <c r="C34" s="5">
        <v>-12</v>
      </c>
      <c r="D34" s="6">
        <v>21.7</v>
      </c>
      <c r="E34" s="26"/>
    </row>
    <row r="35" spans="1:5" x14ac:dyDescent="0.2">
      <c r="A35" s="26" t="s">
        <v>330</v>
      </c>
      <c r="B35" s="26" t="s">
        <v>306</v>
      </c>
      <c r="C35" s="27" t="s">
        <v>140</v>
      </c>
      <c r="D35" s="28" t="s">
        <v>140</v>
      </c>
      <c r="E35" s="26" t="s">
        <v>331</v>
      </c>
    </row>
    <row r="36" spans="1:5" x14ac:dyDescent="0.2">
      <c r="A36" s="26" t="s">
        <v>332</v>
      </c>
      <c r="B36" s="26" t="s">
        <v>306</v>
      </c>
      <c r="C36" s="27">
        <v>-5.5</v>
      </c>
      <c r="D36" s="27">
        <v>18.5</v>
      </c>
      <c r="E36" s="26" t="s">
        <v>54</v>
      </c>
    </row>
    <row r="37" spans="1:5" x14ac:dyDescent="0.2">
      <c r="A37" s="26" t="s">
        <v>333</v>
      </c>
      <c r="B37" s="26" t="s">
        <v>306</v>
      </c>
      <c r="C37" s="27" t="s">
        <v>140</v>
      </c>
      <c r="D37" s="28" t="s">
        <v>140</v>
      </c>
      <c r="E37" s="26" t="s">
        <v>91</v>
      </c>
    </row>
    <row r="38" spans="1:5" x14ac:dyDescent="0.2">
      <c r="A38" s="26" t="s">
        <v>334</v>
      </c>
      <c r="B38" s="26" t="s">
        <v>306</v>
      </c>
      <c r="C38" s="27">
        <v>14</v>
      </c>
      <c r="D38" s="27">
        <v>21.7</v>
      </c>
      <c r="E38" s="26" t="s">
        <v>335</v>
      </c>
    </row>
    <row r="39" spans="1:5" x14ac:dyDescent="0.2">
      <c r="A39" s="26" t="s">
        <v>336</v>
      </c>
      <c r="B39" s="26" t="s">
        <v>306</v>
      </c>
      <c r="C39" s="27" t="s">
        <v>140</v>
      </c>
      <c r="D39" s="28" t="s">
        <v>140</v>
      </c>
      <c r="E39" s="26" t="s">
        <v>205</v>
      </c>
    </row>
    <row r="40" spans="1:5" x14ac:dyDescent="0.2">
      <c r="A40" s="26" t="s">
        <v>337</v>
      </c>
      <c r="B40" s="26" t="s">
        <v>306</v>
      </c>
      <c r="C40" s="27" t="s">
        <v>140</v>
      </c>
      <c r="D40" s="28" t="s">
        <v>140</v>
      </c>
      <c r="E40" s="26" t="s">
        <v>205</v>
      </c>
    </row>
    <row r="41" spans="1:5" x14ac:dyDescent="0.2">
      <c r="A41" s="26" t="s">
        <v>338</v>
      </c>
      <c r="B41" s="26" t="s">
        <v>306</v>
      </c>
      <c r="C41" s="27" t="s">
        <v>140</v>
      </c>
      <c r="D41" s="27" t="s">
        <v>140</v>
      </c>
      <c r="E41" s="26" t="s">
        <v>109</v>
      </c>
    </row>
    <row r="42" spans="1:5" x14ac:dyDescent="0.2">
      <c r="A42" s="26" t="s">
        <v>239</v>
      </c>
      <c r="B42" s="26" t="s">
        <v>306</v>
      </c>
      <c r="C42" s="29">
        <v>15.7</v>
      </c>
      <c r="D42" s="27">
        <v>21.7</v>
      </c>
      <c r="E42" s="26" t="s">
        <v>54</v>
      </c>
    </row>
    <row r="43" spans="1:5" x14ac:dyDescent="0.2">
      <c r="A43" s="15" t="s">
        <v>347</v>
      </c>
      <c r="B43" s="15" t="s">
        <v>306</v>
      </c>
      <c r="C43" s="16">
        <v>1.8</v>
      </c>
      <c r="D43" s="17">
        <v>21.9</v>
      </c>
      <c r="E43" s="26"/>
    </row>
    <row r="44" spans="1:5" x14ac:dyDescent="0.2">
      <c r="A44" s="26" t="s">
        <v>339</v>
      </c>
      <c r="B44" s="26" t="s">
        <v>306</v>
      </c>
      <c r="C44" s="27">
        <v>-1.1000000000000001</v>
      </c>
      <c r="D44" s="27">
        <v>27.7</v>
      </c>
      <c r="E44" s="26" t="s">
        <v>54</v>
      </c>
    </row>
    <row r="45" spans="1:5" x14ac:dyDescent="0.2">
      <c r="C45" s="113">
        <f>MAX(C2:C44)</f>
        <v>15.7</v>
      </c>
      <c r="D45" s="113">
        <f>MIN(D2:D44)</f>
        <v>16.100000000000001</v>
      </c>
    </row>
    <row r="46" spans="1:5" x14ac:dyDescent="0.2">
      <c r="B46" s="114" t="s">
        <v>715</v>
      </c>
      <c r="C46" s="113">
        <f>MAX(C43:C44,C2:C38)</f>
        <v>14</v>
      </c>
      <c r="D46" s="113">
        <f>MIN(D43:D44,D2:D38)</f>
        <v>16.100000000000001</v>
      </c>
    </row>
  </sheetData>
  <autoFilter ref="A1:E45"/>
  <phoneticPr fontId="4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workbookViewId="0">
      <selection sqref="A1:E66"/>
    </sheetView>
  </sheetViews>
  <sheetFormatPr baseColWidth="10" defaultColWidth="9.140625" defaultRowHeight="12.75" x14ac:dyDescent="0.2"/>
  <cols>
    <col min="1" max="1" width="38.28515625" customWidth="1"/>
  </cols>
  <sheetData>
    <row r="1" spans="1:5" x14ac:dyDescent="0.2">
      <c r="A1" s="20" t="s">
        <v>47</v>
      </c>
      <c r="B1" s="20" t="s">
        <v>48</v>
      </c>
      <c r="C1" s="20" t="s">
        <v>49</v>
      </c>
      <c r="D1" s="20" t="s">
        <v>50</v>
      </c>
      <c r="E1" s="20" t="s">
        <v>51</v>
      </c>
    </row>
    <row r="2" spans="1:5" x14ac:dyDescent="0.2">
      <c r="A2" s="21" t="s">
        <v>298</v>
      </c>
      <c r="B2" s="21" t="s">
        <v>245</v>
      </c>
      <c r="C2" s="10">
        <v>3.4</v>
      </c>
      <c r="D2" s="11">
        <v>21</v>
      </c>
      <c r="E2" s="21"/>
    </row>
    <row r="3" spans="1:5" x14ac:dyDescent="0.2">
      <c r="A3" s="21" t="s">
        <v>304</v>
      </c>
      <c r="B3" s="21" t="s">
        <v>245</v>
      </c>
      <c r="C3" s="10">
        <v>2.7</v>
      </c>
      <c r="D3" s="11">
        <v>24</v>
      </c>
      <c r="E3" s="21"/>
    </row>
    <row r="4" spans="1:5" x14ac:dyDescent="0.2">
      <c r="A4" s="21" t="s">
        <v>246</v>
      </c>
      <c r="B4" s="21" t="s">
        <v>245</v>
      </c>
      <c r="C4" s="22" t="s">
        <v>140</v>
      </c>
      <c r="D4" s="23" t="s">
        <v>140</v>
      </c>
      <c r="E4" s="21" t="s">
        <v>149</v>
      </c>
    </row>
    <row r="5" spans="1:5" x14ac:dyDescent="0.2">
      <c r="A5" s="21" t="s">
        <v>247</v>
      </c>
      <c r="B5" s="21" t="s">
        <v>245</v>
      </c>
      <c r="C5" s="22" t="s">
        <v>140</v>
      </c>
      <c r="D5" s="23" t="s">
        <v>140</v>
      </c>
      <c r="E5" s="21" t="s">
        <v>93</v>
      </c>
    </row>
    <row r="6" spans="1:5" x14ac:dyDescent="0.2">
      <c r="A6" s="21" t="s">
        <v>299</v>
      </c>
      <c r="B6" s="21" t="s">
        <v>245</v>
      </c>
      <c r="C6" s="5">
        <v>-13.3</v>
      </c>
      <c r="D6" s="6">
        <v>27.4</v>
      </c>
      <c r="E6" s="21"/>
    </row>
    <row r="7" spans="1:5" x14ac:dyDescent="0.2">
      <c r="A7" s="21" t="s">
        <v>248</v>
      </c>
      <c r="B7" s="21" t="s">
        <v>245</v>
      </c>
      <c r="C7" s="22" t="s">
        <v>140</v>
      </c>
      <c r="D7" s="23" t="s">
        <v>140</v>
      </c>
      <c r="E7" s="21" t="s">
        <v>249</v>
      </c>
    </row>
    <row r="8" spans="1:5" x14ac:dyDescent="0.2">
      <c r="A8" s="21" t="s">
        <v>250</v>
      </c>
      <c r="B8" s="21" t="s">
        <v>245</v>
      </c>
      <c r="C8" s="22" t="s">
        <v>140</v>
      </c>
      <c r="D8" s="23" t="s">
        <v>140</v>
      </c>
      <c r="E8" s="21" t="s">
        <v>68</v>
      </c>
    </row>
    <row r="9" spans="1:5" x14ac:dyDescent="0.2">
      <c r="A9" s="21" t="s">
        <v>300</v>
      </c>
      <c r="B9" s="21" t="s">
        <v>245</v>
      </c>
      <c r="C9" s="5">
        <v>-12.4</v>
      </c>
      <c r="D9" s="6">
        <v>25.8</v>
      </c>
      <c r="E9" s="21"/>
    </row>
    <row r="10" spans="1:5" x14ac:dyDescent="0.2">
      <c r="A10" s="21" t="s">
        <v>251</v>
      </c>
      <c r="B10" s="21" t="s">
        <v>245</v>
      </c>
      <c r="C10" s="22" t="s">
        <v>140</v>
      </c>
      <c r="D10" s="23" t="s">
        <v>140</v>
      </c>
      <c r="E10" s="21" t="s">
        <v>200</v>
      </c>
    </row>
    <row r="11" spans="1:5" x14ac:dyDescent="0.2">
      <c r="A11" s="21" t="s">
        <v>252</v>
      </c>
      <c r="B11" s="21" t="s">
        <v>245</v>
      </c>
      <c r="C11" s="22" t="s">
        <v>140</v>
      </c>
      <c r="D11" s="23" t="s">
        <v>140</v>
      </c>
      <c r="E11" s="21" t="s">
        <v>200</v>
      </c>
    </row>
    <row r="12" spans="1:5" x14ac:dyDescent="0.2">
      <c r="A12" s="21" t="s">
        <v>295</v>
      </c>
      <c r="B12" s="21" t="s">
        <v>245</v>
      </c>
      <c r="C12" s="22" t="s">
        <v>140</v>
      </c>
      <c r="D12" s="23" t="s">
        <v>140</v>
      </c>
      <c r="E12" s="21" t="s">
        <v>253</v>
      </c>
    </row>
    <row r="13" spans="1:5" x14ac:dyDescent="0.2">
      <c r="A13" s="21" t="s">
        <v>301</v>
      </c>
      <c r="B13" s="21" t="s">
        <v>245</v>
      </c>
      <c r="C13" s="22">
        <v>0</v>
      </c>
      <c r="D13" s="23">
        <v>25.8</v>
      </c>
      <c r="E13" s="21"/>
    </row>
    <row r="14" spans="1:5" x14ac:dyDescent="0.2">
      <c r="A14" s="21" t="s">
        <v>254</v>
      </c>
      <c r="B14" s="21" t="s">
        <v>245</v>
      </c>
      <c r="C14" s="22" t="s">
        <v>140</v>
      </c>
      <c r="D14" s="23" t="s">
        <v>140</v>
      </c>
      <c r="E14" s="21" t="s">
        <v>255</v>
      </c>
    </row>
    <row r="15" spans="1:5" x14ac:dyDescent="0.2">
      <c r="A15" s="21" t="s">
        <v>256</v>
      </c>
      <c r="B15" s="21" t="s">
        <v>245</v>
      </c>
      <c r="C15" s="22" t="s">
        <v>140</v>
      </c>
      <c r="D15" s="23" t="s">
        <v>140</v>
      </c>
      <c r="E15" s="21" t="s">
        <v>83</v>
      </c>
    </row>
    <row r="16" spans="1:5" x14ac:dyDescent="0.2">
      <c r="A16" s="21" t="s">
        <v>257</v>
      </c>
      <c r="B16" s="21" t="s">
        <v>245</v>
      </c>
      <c r="C16" s="22" t="s">
        <v>140</v>
      </c>
      <c r="D16" s="23" t="s">
        <v>140</v>
      </c>
      <c r="E16" s="21" t="s">
        <v>200</v>
      </c>
    </row>
    <row r="17" spans="1:5" x14ac:dyDescent="0.2">
      <c r="A17" s="21" t="s">
        <v>258</v>
      </c>
      <c r="B17" s="21" t="s">
        <v>245</v>
      </c>
      <c r="C17" s="22">
        <v>-6.7</v>
      </c>
      <c r="D17" s="22">
        <v>24.2</v>
      </c>
      <c r="E17" s="21" t="s">
        <v>54</v>
      </c>
    </row>
    <row r="18" spans="1:5" x14ac:dyDescent="0.2">
      <c r="A18" s="21" t="s">
        <v>259</v>
      </c>
      <c r="B18" s="21" t="s">
        <v>245</v>
      </c>
      <c r="C18" s="22" t="s">
        <v>140</v>
      </c>
      <c r="D18" s="23" t="s">
        <v>140</v>
      </c>
      <c r="E18" s="21" t="s">
        <v>68</v>
      </c>
    </row>
    <row r="19" spans="1:5" x14ac:dyDescent="0.2">
      <c r="A19" s="21" t="s">
        <v>164</v>
      </c>
      <c r="B19" s="21" t="s">
        <v>245</v>
      </c>
      <c r="C19" s="22" t="s">
        <v>140</v>
      </c>
      <c r="D19" s="23" t="s">
        <v>140</v>
      </c>
      <c r="E19" s="21" t="s">
        <v>165</v>
      </c>
    </row>
    <row r="20" spans="1:5" x14ac:dyDescent="0.2">
      <c r="A20" s="21" t="s">
        <v>166</v>
      </c>
      <c r="B20" s="21" t="s">
        <v>245</v>
      </c>
      <c r="C20" s="22" t="s">
        <v>140</v>
      </c>
      <c r="D20" s="23" t="s">
        <v>140</v>
      </c>
      <c r="E20" s="21" t="s">
        <v>165</v>
      </c>
    </row>
    <row r="21" spans="1:5" x14ac:dyDescent="0.2">
      <c r="A21" s="21" t="s">
        <v>260</v>
      </c>
      <c r="B21" s="21" t="s">
        <v>245</v>
      </c>
      <c r="C21" s="22" t="s">
        <v>140</v>
      </c>
      <c r="D21" s="23" t="s">
        <v>140</v>
      </c>
      <c r="E21" s="21" t="s">
        <v>95</v>
      </c>
    </row>
    <row r="22" spans="1:5" x14ac:dyDescent="0.2">
      <c r="A22" s="21" t="s">
        <v>261</v>
      </c>
      <c r="B22" s="21" t="s">
        <v>245</v>
      </c>
      <c r="C22" s="22" t="s">
        <v>140</v>
      </c>
      <c r="D22" s="23" t="s">
        <v>140</v>
      </c>
      <c r="E22" s="21" t="s">
        <v>93</v>
      </c>
    </row>
    <row r="23" spans="1:5" x14ac:dyDescent="0.2">
      <c r="A23" s="21" t="s">
        <v>262</v>
      </c>
      <c r="B23" s="21" t="s">
        <v>245</v>
      </c>
      <c r="C23" s="22" t="s">
        <v>140</v>
      </c>
      <c r="D23" s="23" t="s">
        <v>140</v>
      </c>
      <c r="E23" s="21" t="s">
        <v>249</v>
      </c>
    </row>
    <row r="24" spans="1:5" x14ac:dyDescent="0.2">
      <c r="A24" s="21" t="s">
        <v>263</v>
      </c>
      <c r="B24" s="21" t="s">
        <v>245</v>
      </c>
      <c r="C24" s="22">
        <v>5.4</v>
      </c>
      <c r="D24" s="22">
        <v>21.3</v>
      </c>
      <c r="E24" s="21" t="s">
        <v>54</v>
      </c>
    </row>
    <row r="25" spans="1:5" x14ac:dyDescent="0.2">
      <c r="A25" s="21" t="s">
        <v>264</v>
      </c>
      <c r="B25" s="21" t="s">
        <v>245</v>
      </c>
      <c r="C25" s="22" t="s">
        <v>140</v>
      </c>
      <c r="D25" s="23" t="s">
        <v>140</v>
      </c>
      <c r="E25" s="21" t="s">
        <v>169</v>
      </c>
    </row>
    <row r="26" spans="1:5" x14ac:dyDescent="0.2">
      <c r="A26" s="21" t="s">
        <v>265</v>
      </c>
      <c r="B26" s="21" t="s">
        <v>245</v>
      </c>
      <c r="C26" s="22" t="s">
        <v>140</v>
      </c>
      <c r="D26" s="23" t="s">
        <v>140</v>
      </c>
      <c r="E26" s="21" t="s">
        <v>68</v>
      </c>
    </row>
    <row r="27" spans="1:5" x14ac:dyDescent="0.2">
      <c r="A27" s="21" t="s">
        <v>171</v>
      </c>
      <c r="B27" s="21" t="s">
        <v>245</v>
      </c>
      <c r="C27" s="10">
        <v>4.4000000000000004</v>
      </c>
      <c r="D27" s="13">
        <v>15.6</v>
      </c>
      <c r="E27" s="9" t="s">
        <v>216</v>
      </c>
    </row>
    <row r="28" spans="1:5" x14ac:dyDescent="0.2">
      <c r="A28" s="9" t="s">
        <v>211</v>
      </c>
      <c r="B28" s="9" t="s">
        <v>245</v>
      </c>
      <c r="C28" s="10">
        <v>0.2</v>
      </c>
      <c r="D28" s="11">
        <v>27.7</v>
      </c>
      <c r="E28" s="21"/>
    </row>
    <row r="29" spans="1:5" x14ac:dyDescent="0.2">
      <c r="A29" s="21" t="s">
        <v>266</v>
      </c>
      <c r="B29" s="21" t="s">
        <v>245</v>
      </c>
      <c r="C29" s="22" t="s">
        <v>140</v>
      </c>
      <c r="D29" s="23" t="s">
        <v>140</v>
      </c>
      <c r="E29" s="21" t="s">
        <v>200</v>
      </c>
    </row>
    <row r="30" spans="1:5" x14ac:dyDescent="0.2">
      <c r="A30" s="21" t="s">
        <v>267</v>
      </c>
      <c r="B30" s="21" t="s">
        <v>245</v>
      </c>
      <c r="C30" s="22" t="s">
        <v>140</v>
      </c>
      <c r="D30" s="23" t="s">
        <v>140</v>
      </c>
      <c r="E30" s="21" t="s">
        <v>93</v>
      </c>
    </row>
    <row r="31" spans="1:5" x14ac:dyDescent="0.2">
      <c r="A31" s="21" t="s">
        <v>268</v>
      </c>
      <c r="B31" s="21" t="s">
        <v>245</v>
      </c>
      <c r="C31" s="22" t="s">
        <v>140</v>
      </c>
      <c r="D31" s="23" t="s">
        <v>140</v>
      </c>
      <c r="E31" s="21" t="s">
        <v>125</v>
      </c>
    </row>
    <row r="32" spans="1:5" x14ac:dyDescent="0.2">
      <c r="A32" s="21" t="s">
        <v>178</v>
      </c>
      <c r="B32" s="21" t="s">
        <v>245</v>
      </c>
      <c r="C32" s="22" t="s">
        <v>140</v>
      </c>
      <c r="D32" s="23" t="s">
        <v>140</v>
      </c>
      <c r="E32" s="21" t="s">
        <v>127</v>
      </c>
    </row>
    <row r="33" spans="1:5" x14ac:dyDescent="0.2">
      <c r="A33" s="21" t="s">
        <v>269</v>
      </c>
      <c r="B33" s="21" t="s">
        <v>245</v>
      </c>
      <c r="C33" s="22" t="s">
        <v>140</v>
      </c>
      <c r="D33" s="23" t="s">
        <v>140</v>
      </c>
      <c r="E33" s="21" t="s">
        <v>83</v>
      </c>
    </row>
    <row r="34" spans="1:5" x14ac:dyDescent="0.2">
      <c r="A34" s="21" t="s">
        <v>270</v>
      </c>
      <c r="B34" s="21" t="s">
        <v>245</v>
      </c>
      <c r="C34" s="22" t="s">
        <v>140</v>
      </c>
      <c r="D34" s="23" t="s">
        <v>140</v>
      </c>
      <c r="E34" s="21" t="s">
        <v>91</v>
      </c>
    </row>
    <row r="35" spans="1:5" x14ac:dyDescent="0.2">
      <c r="A35" s="21" t="s">
        <v>271</v>
      </c>
      <c r="B35" s="21" t="s">
        <v>245</v>
      </c>
      <c r="C35" s="22" t="s">
        <v>140</v>
      </c>
      <c r="D35" s="23" t="s">
        <v>140</v>
      </c>
      <c r="E35" s="21" t="s">
        <v>272</v>
      </c>
    </row>
    <row r="36" spans="1:5" x14ac:dyDescent="0.2">
      <c r="A36" s="21" t="s">
        <v>273</v>
      </c>
      <c r="B36" s="21" t="s">
        <v>245</v>
      </c>
      <c r="C36" s="22" t="s">
        <v>140</v>
      </c>
      <c r="D36" s="23" t="s">
        <v>140</v>
      </c>
      <c r="E36" s="21" t="s">
        <v>72</v>
      </c>
    </row>
    <row r="37" spans="1:5" x14ac:dyDescent="0.2">
      <c r="A37" s="21" t="s">
        <v>274</v>
      </c>
      <c r="B37" s="21" t="s">
        <v>245</v>
      </c>
      <c r="C37" s="22" t="s">
        <v>140</v>
      </c>
      <c r="D37" s="23" t="s">
        <v>140</v>
      </c>
      <c r="E37" s="21" t="s">
        <v>185</v>
      </c>
    </row>
    <row r="38" spans="1:5" x14ac:dyDescent="0.2">
      <c r="A38" s="21" t="s">
        <v>275</v>
      </c>
      <c r="B38" s="21" t="s">
        <v>245</v>
      </c>
      <c r="C38" s="22" t="s">
        <v>140</v>
      </c>
      <c r="D38" s="23" t="s">
        <v>140</v>
      </c>
      <c r="E38" s="21" t="s">
        <v>276</v>
      </c>
    </row>
    <row r="39" spans="1:5" x14ac:dyDescent="0.2">
      <c r="A39" s="21" t="s">
        <v>277</v>
      </c>
      <c r="B39" s="21" t="s">
        <v>245</v>
      </c>
      <c r="C39" s="22" t="s">
        <v>140</v>
      </c>
      <c r="D39" s="23" t="s">
        <v>140</v>
      </c>
      <c r="E39" s="21" t="s">
        <v>278</v>
      </c>
    </row>
    <row r="40" spans="1:5" x14ac:dyDescent="0.2">
      <c r="A40" s="9" t="s">
        <v>221</v>
      </c>
      <c r="B40" s="9" t="s">
        <v>245</v>
      </c>
      <c r="C40" s="10">
        <v>0</v>
      </c>
      <c r="D40" s="11">
        <v>23.1</v>
      </c>
      <c r="E40" s="21"/>
    </row>
    <row r="41" spans="1:5" x14ac:dyDescent="0.2">
      <c r="A41" s="9" t="s">
        <v>220</v>
      </c>
      <c r="B41" s="9" t="s">
        <v>245</v>
      </c>
      <c r="C41" s="10">
        <v>3.4</v>
      </c>
      <c r="D41" s="11">
        <v>25.5</v>
      </c>
      <c r="E41" s="21"/>
    </row>
    <row r="42" spans="1:5" x14ac:dyDescent="0.2">
      <c r="A42" s="21" t="s">
        <v>279</v>
      </c>
      <c r="B42" s="21" t="s">
        <v>245</v>
      </c>
      <c r="C42" s="22" t="s">
        <v>140</v>
      </c>
      <c r="D42" s="23" t="s">
        <v>140</v>
      </c>
      <c r="E42" s="21" t="s">
        <v>280</v>
      </c>
    </row>
    <row r="43" spans="1:5" x14ac:dyDescent="0.2">
      <c r="A43" s="21" t="s">
        <v>281</v>
      </c>
      <c r="B43" s="21" t="s">
        <v>245</v>
      </c>
      <c r="C43" s="22" t="s">
        <v>140</v>
      </c>
      <c r="D43" s="23" t="s">
        <v>140</v>
      </c>
      <c r="E43" s="21" t="s">
        <v>200</v>
      </c>
    </row>
    <row r="44" spans="1:5" x14ac:dyDescent="0.2">
      <c r="A44" s="21" t="s">
        <v>282</v>
      </c>
      <c r="B44" s="21" t="s">
        <v>245</v>
      </c>
      <c r="C44" s="22" t="s">
        <v>140</v>
      </c>
      <c r="D44" s="23" t="s">
        <v>140</v>
      </c>
      <c r="E44" s="21" t="s">
        <v>83</v>
      </c>
    </row>
    <row r="45" spans="1:5" x14ac:dyDescent="0.2">
      <c r="A45" s="21" t="s">
        <v>283</v>
      </c>
      <c r="B45" s="21" t="s">
        <v>245</v>
      </c>
      <c r="C45" s="22">
        <v>-0.6</v>
      </c>
      <c r="D45" s="22">
        <v>21.7</v>
      </c>
      <c r="E45" s="21" t="s">
        <v>54</v>
      </c>
    </row>
    <row r="46" spans="1:5" x14ac:dyDescent="0.2">
      <c r="A46" s="21" t="s">
        <v>229</v>
      </c>
      <c r="B46" s="21" t="s">
        <v>245</v>
      </c>
      <c r="C46" s="10">
        <v>-6.7</v>
      </c>
      <c r="D46" s="10">
        <v>26</v>
      </c>
      <c r="E46" s="21"/>
    </row>
    <row r="47" spans="1:5" x14ac:dyDescent="0.2">
      <c r="A47" s="21" t="s">
        <v>53</v>
      </c>
      <c r="B47" s="21" t="s">
        <v>245</v>
      </c>
      <c r="C47" s="22">
        <v>1.6</v>
      </c>
      <c r="D47" s="22">
        <v>19</v>
      </c>
      <c r="E47" s="21" t="s">
        <v>54</v>
      </c>
    </row>
    <row r="48" spans="1:5" x14ac:dyDescent="0.2">
      <c r="A48" s="21" t="s">
        <v>284</v>
      </c>
      <c r="B48" s="21" t="s">
        <v>245</v>
      </c>
      <c r="C48" s="22" t="s">
        <v>140</v>
      </c>
      <c r="D48" s="23" t="s">
        <v>140</v>
      </c>
      <c r="E48" s="21" t="s">
        <v>91</v>
      </c>
    </row>
    <row r="49" spans="1:5" x14ac:dyDescent="0.2">
      <c r="A49" s="21" t="s">
        <v>189</v>
      </c>
      <c r="B49" s="21" t="s">
        <v>245</v>
      </c>
      <c r="C49" s="22">
        <v>-3.8</v>
      </c>
      <c r="D49" s="22">
        <v>18.7</v>
      </c>
      <c r="E49" s="21" t="s">
        <v>190</v>
      </c>
    </row>
    <row r="50" spans="1:5" x14ac:dyDescent="0.2">
      <c r="A50" s="21" t="s">
        <v>285</v>
      </c>
      <c r="B50" s="21" t="s">
        <v>245</v>
      </c>
      <c r="C50" s="22" t="s">
        <v>140</v>
      </c>
      <c r="D50" s="23" t="s">
        <v>140</v>
      </c>
      <c r="E50" s="21" t="s">
        <v>91</v>
      </c>
    </row>
    <row r="51" spans="1:5" x14ac:dyDescent="0.2">
      <c r="A51" s="21" t="s">
        <v>296</v>
      </c>
      <c r="B51" s="21" t="s">
        <v>245</v>
      </c>
      <c r="C51" s="22">
        <v>6.6</v>
      </c>
      <c r="D51" s="23">
        <v>21.3</v>
      </c>
      <c r="E51" s="21"/>
    </row>
    <row r="52" spans="1:5" x14ac:dyDescent="0.2">
      <c r="A52" s="21" t="s">
        <v>286</v>
      </c>
      <c r="B52" s="21" t="s">
        <v>245</v>
      </c>
      <c r="C52" s="22" t="s">
        <v>140</v>
      </c>
      <c r="D52" s="23" t="s">
        <v>140</v>
      </c>
      <c r="E52" s="21" t="s">
        <v>249</v>
      </c>
    </row>
    <row r="53" spans="1:5" x14ac:dyDescent="0.2">
      <c r="A53" s="21" t="s">
        <v>287</v>
      </c>
      <c r="B53" s="21" t="s">
        <v>245</v>
      </c>
      <c r="C53" s="22" t="s">
        <v>140</v>
      </c>
      <c r="D53" s="23" t="s">
        <v>140</v>
      </c>
      <c r="E53" s="21" t="s">
        <v>68</v>
      </c>
    </row>
    <row r="54" spans="1:5" x14ac:dyDescent="0.2">
      <c r="A54" s="21" t="s">
        <v>288</v>
      </c>
      <c r="B54" s="21" t="s">
        <v>245</v>
      </c>
      <c r="C54" s="22" t="s">
        <v>140</v>
      </c>
      <c r="D54" s="23" t="s">
        <v>140</v>
      </c>
      <c r="E54" s="21" t="s">
        <v>272</v>
      </c>
    </row>
    <row r="55" spans="1:5" x14ac:dyDescent="0.2">
      <c r="A55" s="21" t="s">
        <v>302</v>
      </c>
      <c r="B55" s="21" t="s">
        <v>245</v>
      </c>
      <c r="C55" s="22">
        <v>1.6</v>
      </c>
      <c r="D55" s="23">
        <v>17</v>
      </c>
      <c r="E55" s="21"/>
    </row>
    <row r="56" spans="1:5" x14ac:dyDescent="0.2">
      <c r="A56" s="21" t="s">
        <v>65</v>
      </c>
      <c r="B56" s="21" t="s">
        <v>245</v>
      </c>
      <c r="C56" s="22">
        <v>1.6</v>
      </c>
      <c r="D56" s="22">
        <v>17</v>
      </c>
      <c r="E56" s="21" t="s">
        <v>54</v>
      </c>
    </row>
    <row r="57" spans="1:5" x14ac:dyDescent="0.2">
      <c r="A57" s="21" t="s">
        <v>141</v>
      </c>
      <c r="B57" s="21" t="s">
        <v>245</v>
      </c>
      <c r="C57" s="22">
        <v>-5.5</v>
      </c>
      <c r="D57" s="23">
        <v>18.5</v>
      </c>
      <c r="E57" s="21"/>
    </row>
    <row r="58" spans="1:5" x14ac:dyDescent="0.2">
      <c r="A58" s="21" t="s">
        <v>303</v>
      </c>
      <c r="B58" s="21" t="s">
        <v>245</v>
      </c>
      <c r="C58" s="10">
        <v>2.5</v>
      </c>
      <c r="D58" s="11">
        <v>20.8</v>
      </c>
      <c r="E58" s="21"/>
    </row>
    <row r="59" spans="1:5" x14ac:dyDescent="0.2">
      <c r="A59" s="21" t="s">
        <v>289</v>
      </c>
      <c r="B59" s="21" t="s">
        <v>245</v>
      </c>
      <c r="C59" s="22" t="s">
        <v>140</v>
      </c>
      <c r="D59" s="23" t="s">
        <v>140</v>
      </c>
      <c r="E59" s="21" t="s">
        <v>93</v>
      </c>
    </row>
    <row r="60" spans="1:5" x14ac:dyDescent="0.2">
      <c r="A60" s="21" t="s">
        <v>305</v>
      </c>
      <c r="B60" s="21" t="s">
        <v>245</v>
      </c>
      <c r="C60" s="10">
        <v>-1.2</v>
      </c>
      <c r="D60" s="11">
        <v>24.3</v>
      </c>
      <c r="E60" s="21"/>
    </row>
    <row r="61" spans="1:5" x14ac:dyDescent="0.2">
      <c r="A61" s="21" t="s">
        <v>207</v>
      </c>
      <c r="B61" s="21" t="s">
        <v>245</v>
      </c>
      <c r="C61" s="22">
        <v>5.4</v>
      </c>
      <c r="D61" s="22">
        <v>20.8</v>
      </c>
      <c r="E61" s="21" t="s">
        <v>208</v>
      </c>
    </row>
    <row r="62" spans="1:5" x14ac:dyDescent="0.2">
      <c r="A62" s="21" t="s">
        <v>290</v>
      </c>
      <c r="B62" s="21" t="s">
        <v>245</v>
      </c>
      <c r="C62" s="22" t="s">
        <v>140</v>
      </c>
      <c r="D62" s="23" t="s">
        <v>140</v>
      </c>
      <c r="E62" s="21" t="s">
        <v>93</v>
      </c>
    </row>
    <row r="63" spans="1:5" x14ac:dyDescent="0.2">
      <c r="A63" s="21" t="s">
        <v>291</v>
      </c>
      <c r="B63" s="21" t="s">
        <v>245</v>
      </c>
      <c r="C63" s="22" t="s">
        <v>140</v>
      </c>
      <c r="D63" s="23" t="s">
        <v>140</v>
      </c>
      <c r="E63" s="21" t="s">
        <v>272</v>
      </c>
    </row>
    <row r="64" spans="1:5" x14ac:dyDescent="0.2">
      <c r="A64" s="21" t="s">
        <v>292</v>
      </c>
      <c r="B64" s="21" t="s">
        <v>245</v>
      </c>
      <c r="C64" s="22" t="s">
        <v>140</v>
      </c>
      <c r="D64" s="23" t="s">
        <v>140</v>
      </c>
      <c r="E64" s="21" t="s">
        <v>127</v>
      </c>
    </row>
    <row r="65" spans="1:5" x14ac:dyDescent="0.2">
      <c r="A65" s="21" t="s">
        <v>293</v>
      </c>
      <c r="B65" s="21" t="s">
        <v>245</v>
      </c>
      <c r="C65" s="22" t="s">
        <v>140</v>
      </c>
      <c r="D65" s="23" t="s">
        <v>140</v>
      </c>
      <c r="E65" s="21" t="s">
        <v>133</v>
      </c>
    </row>
    <row r="66" spans="1:5" x14ac:dyDescent="0.2">
      <c r="A66" s="21" t="s">
        <v>294</v>
      </c>
      <c r="B66" s="21" t="s">
        <v>245</v>
      </c>
      <c r="C66" s="24">
        <v>10.199999999999999</v>
      </c>
      <c r="D66" s="23">
        <v>21.9</v>
      </c>
      <c r="E66" s="21" t="s">
        <v>297</v>
      </c>
    </row>
  </sheetData>
  <autoFilter ref="A1:E66"/>
  <phoneticPr fontId="4" type="noConversion"/>
  <pageMargins left="0.78740157499999996" right="0.78740157499999996" top="0.984251969" bottom="0.984251969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sqref="A1:E32"/>
    </sheetView>
  </sheetViews>
  <sheetFormatPr baseColWidth="10" defaultColWidth="9.140625" defaultRowHeight="12.75" x14ac:dyDescent="0.2"/>
  <cols>
    <col min="1" max="1" width="27.42578125" customWidth="1"/>
  </cols>
  <sheetData>
    <row r="1" spans="1:5" x14ac:dyDescent="0.2">
      <c r="A1" s="35" t="s">
        <v>47</v>
      </c>
      <c r="B1" s="35" t="s">
        <v>48</v>
      </c>
      <c r="C1" s="35" t="s">
        <v>49</v>
      </c>
      <c r="D1" s="35" t="s">
        <v>50</v>
      </c>
      <c r="E1" s="35" t="s">
        <v>51</v>
      </c>
    </row>
    <row r="2" spans="1:5" x14ac:dyDescent="0.2">
      <c r="A2" s="21" t="s">
        <v>345</v>
      </c>
      <c r="B2" s="36" t="s">
        <v>353</v>
      </c>
      <c r="C2" s="10">
        <v>2.7</v>
      </c>
      <c r="D2" s="11">
        <v>24</v>
      </c>
      <c r="E2" s="36"/>
    </row>
    <row r="3" spans="1:5" x14ac:dyDescent="0.2">
      <c r="A3" s="36" t="s">
        <v>354</v>
      </c>
      <c r="B3" s="36" t="s">
        <v>353</v>
      </c>
      <c r="C3" s="37" t="s">
        <v>140</v>
      </c>
      <c r="D3" s="38" t="s">
        <v>140</v>
      </c>
      <c r="E3" s="36" t="s">
        <v>355</v>
      </c>
    </row>
    <row r="4" spans="1:5" x14ac:dyDescent="0.2">
      <c r="A4" s="21" t="s">
        <v>301</v>
      </c>
      <c r="B4" s="36" t="s">
        <v>353</v>
      </c>
      <c r="C4" s="22">
        <v>0</v>
      </c>
      <c r="D4" s="23">
        <v>25.8</v>
      </c>
      <c r="E4" s="36"/>
    </row>
    <row r="5" spans="1:5" x14ac:dyDescent="0.2">
      <c r="A5" s="36" t="s">
        <v>356</v>
      </c>
      <c r="B5" s="36" t="s">
        <v>353</v>
      </c>
      <c r="C5" s="37" t="s">
        <v>140</v>
      </c>
      <c r="D5" s="38" t="s">
        <v>140</v>
      </c>
      <c r="E5" s="36" t="s">
        <v>160</v>
      </c>
    </row>
    <row r="6" spans="1:5" x14ac:dyDescent="0.2">
      <c r="A6" s="36" t="s">
        <v>378</v>
      </c>
      <c r="B6" s="36" t="s">
        <v>353</v>
      </c>
      <c r="C6" s="37">
        <v>2.5</v>
      </c>
      <c r="D6" s="38">
        <v>25.8</v>
      </c>
      <c r="E6" s="36"/>
    </row>
    <row r="7" spans="1:5" x14ac:dyDescent="0.2">
      <c r="A7" s="36" t="s">
        <v>379</v>
      </c>
      <c r="B7" s="36" t="s">
        <v>353</v>
      </c>
      <c r="C7" s="39">
        <v>11.1</v>
      </c>
      <c r="D7" s="38">
        <v>26.8</v>
      </c>
      <c r="E7" s="36" t="s">
        <v>380</v>
      </c>
    </row>
    <row r="8" spans="1:5" x14ac:dyDescent="0.2">
      <c r="A8" s="36" t="s">
        <v>381</v>
      </c>
      <c r="B8" s="36" t="s">
        <v>353</v>
      </c>
      <c r="C8" s="37">
        <v>-6.2</v>
      </c>
      <c r="D8" s="38">
        <v>22.2</v>
      </c>
      <c r="E8" s="36"/>
    </row>
    <row r="9" spans="1:5" x14ac:dyDescent="0.2">
      <c r="A9" s="36" t="s">
        <v>382</v>
      </c>
      <c r="B9" s="36" t="s">
        <v>353</v>
      </c>
      <c r="C9" s="37">
        <v>9.3000000000000007</v>
      </c>
      <c r="D9" s="38">
        <v>18.8</v>
      </c>
      <c r="E9" s="36"/>
    </row>
    <row r="10" spans="1:5" x14ac:dyDescent="0.2">
      <c r="A10" s="36" t="s">
        <v>383</v>
      </c>
      <c r="B10" s="36" t="s">
        <v>353</v>
      </c>
      <c r="C10" s="37">
        <v>1.7</v>
      </c>
      <c r="D10" s="38">
        <v>22.2</v>
      </c>
      <c r="E10" s="36"/>
    </row>
    <row r="11" spans="1:5" x14ac:dyDescent="0.2">
      <c r="A11" s="36" t="s">
        <v>357</v>
      </c>
      <c r="B11" s="36" t="s">
        <v>353</v>
      </c>
      <c r="C11" s="37" t="s">
        <v>140</v>
      </c>
      <c r="D11" s="38" t="s">
        <v>140</v>
      </c>
      <c r="E11" s="36" t="s">
        <v>109</v>
      </c>
    </row>
    <row r="12" spans="1:5" x14ac:dyDescent="0.2">
      <c r="A12" s="36" t="s">
        <v>358</v>
      </c>
      <c r="B12" s="36" t="s">
        <v>353</v>
      </c>
      <c r="C12" s="37" t="s">
        <v>140</v>
      </c>
      <c r="D12" s="38" t="s">
        <v>140</v>
      </c>
      <c r="E12" s="36" t="s">
        <v>109</v>
      </c>
    </row>
    <row r="13" spans="1:5" x14ac:dyDescent="0.2">
      <c r="A13" s="36" t="s">
        <v>359</v>
      </c>
      <c r="B13" s="36" t="s">
        <v>353</v>
      </c>
      <c r="C13" s="37" t="s">
        <v>140</v>
      </c>
      <c r="D13" s="38" t="s">
        <v>140</v>
      </c>
      <c r="E13" s="36" t="s">
        <v>360</v>
      </c>
    </row>
    <row r="14" spans="1:5" x14ac:dyDescent="0.2">
      <c r="A14" s="36" t="s">
        <v>361</v>
      </c>
      <c r="B14" s="36" t="s">
        <v>353</v>
      </c>
      <c r="C14" s="37" t="s">
        <v>140</v>
      </c>
      <c r="D14" s="38" t="s">
        <v>140</v>
      </c>
      <c r="E14" s="36" t="s">
        <v>165</v>
      </c>
    </row>
    <row r="15" spans="1:5" x14ac:dyDescent="0.2">
      <c r="A15" s="36" t="s">
        <v>377</v>
      </c>
      <c r="B15" s="36" t="s">
        <v>353</v>
      </c>
      <c r="C15" s="37">
        <v>10</v>
      </c>
      <c r="D15" s="38">
        <v>26.9</v>
      </c>
      <c r="E15" s="36"/>
    </row>
    <row r="16" spans="1:5" x14ac:dyDescent="0.2">
      <c r="A16" s="36" t="s">
        <v>362</v>
      </c>
      <c r="B16" s="36" t="s">
        <v>353</v>
      </c>
      <c r="C16" s="37" t="s">
        <v>140</v>
      </c>
      <c r="D16" s="38" t="s">
        <v>140</v>
      </c>
      <c r="E16" s="36" t="s">
        <v>60</v>
      </c>
    </row>
    <row r="17" spans="1:5" x14ac:dyDescent="0.2">
      <c r="A17" s="36" t="s">
        <v>363</v>
      </c>
      <c r="B17" s="36" t="s">
        <v>353</v>
      </c>
      <c r="C17" s="37" t="s">
        <v>140</v>
      </c>
      <c r="D17" s="38" t="s">
        <v>140</v>
      </c>
      <c r="E17" s="36" t="s">
        <v>68</v>
      </c>
    </row>
    <row r="18" spans="1:5" x14ac:dyDescent="0.2">
      <c r="A18" s="36" t="s">
        <v>364</v>
      </c>
      <c r="B18" s="36" t="s">
        <v>353</v>
      </c>
      <c r="C18" s="37" t="s">
        <v>140</v>
      </c>
      <c r="D18" s="38" t="s">
        <v>140</v>
      </c>
      <c r="E18" s="36" t="s">
        <v>365</v>
      </c>
    </row>
    <row r="19" spans="1:5" x14ac:dyDescent="0.2">
      <c r="A19" s="36" t="s">
        <v>285</v>
      </c>
      <c r="B19" s="36" t="s">
        <v>353</v>
      </c>
      <c r="C19" s="37" t="s">
        <v>140</v>
      </c>
      <c r="D19" s="38" t="s">
        <v>140</v>
      </c>
      <c r="E19" s="36" t="s">
        <v>91</v>
      </c>
    </row>
    <row r="20" spans="1:5" x14ac:dyDescent="0.2">
      <c r="A20" s="36" t="s">
        <v>384</v>
      </c>
      <c r="B20" s="36" t="s">
        <v>353</v>
      </c>
      <c r="C20" s="22">
        <v>6.6</v>
      </c>
      <c r="D20" s="23">
        <v>21.3</v>
      </c>
      <c r="E20" s="36"/>
    </row>
    <row r="21" spans="1:5" x14ac:dyDescent="0.2">
      <c r="A21" s="36" t="s">
        <v>366</v>
      </c>
      <c r="B21" s="36" t="s">
        <v>353</v>
      </c>
      <c r="C21" s="37" t="s">
        <v>140</v>
      </c>
      <c r="D21" s="38" t="s">
        <v>140</v>
      </c>
      <c r="E21" s="36" t="s">
        <v>196</v>
      </c>
    </row>
    <row r="22" spans="1:5" x14ac:dyDescent="0.2">
      <c r="A22" s="36" t="s">
        <v>367</v>
      </c>
      <c r="B22" s="36" t="s">
        <v>353</v>
      </c>
      <c r="C22" s="37" t="s">
        <v>140</v>
      </c>
      <c r="D22" s="38" t="s">
        <v>140</v>
      </c>
      <c r="E22" s="36" t="s">
        <v>56</v>
      </c>
    </row>
    <row r="23" spans="1:5" x14ac:dyDescent="0.2">
      <c r="A23" s="36" t="s">
        <v>368</v>
      </c>
      <c r="B23" s="36" t="s">
        <v>353</v>
      </c>
      <c r="C23" s="37" t="s">
        <v>140</v>
      </c>
      <c r="D23" s="38" t="s">
        <v>140</v>
      </c>
      <c r="E23" s="36" t="s">
        <v>56</v>
      </c>
    </row>
    <row r="24" spans="1:5" x14ac:dyDescent="0.2">
      <c r="A24" s="36" t="s">
        <v>369</v>
      </c>
      <c r="B24" s="36" t="s">
        <v>353</v>
      </c>
      <c r="C24" s="37" t="s">
        <v>140</v>
      </c>
      <c r="D24" s="38" t="s">
        <v>140</v>
      </c>
      <c r="E24" s="36" t="s">
        <v>355</v>
      </c>
    </row>
    <row r="25" spans="1:5" x14ac:dyDescent="0.2">
      <c r="A25" s="36" t="s">
        <v>370</v>
      </c>
      <c r="B25" s="36" t="s">
        <v>353</v>
      </c>
      <c r="C25" s="37" t="s">
        <v>140</v>
      </c>
      <c r="D25" s="38" t="s">
        <v>140</v>
      </c>
      <c r="E25" s="36" t="s">
        <v>371</v>
      </c>
    </row>
    <row r="26" spans="1:5" x14ac:dyDescent="0.2">
      <c r="A26" s="36" t="s">
        <v>138</v>
      </c>
      <c r="B26" s="36" t="s">
        <v>353</v>
      </c>
      <c r="C26" s="22">
        <v>-5.5</v>
      </c>
      <c r="D26" s="40">
        <v>18.5</v>
      </c>
      <c r="E26" s="36"/>
    </row>
    <row r="27" spans="1:5" x14ac:dyDescent="0.2">
      <c r="A27" s="36" t="s">
        <v>372</v>
      </c>
      <c r="B27" s="36" t="s">
        <v>353</v>
      </c>
      <c r="C27" s="37" t="s">
        <v>140</v>
      </c>
      <c r="D27" s="38" t="s">
        <v>140</v>
      </c>
      <c r="E27" s="36" t="s">
        <v>91</v>
      </c>
    </row>
    <row r="28" spans="1:5" x14ac:dyDescent="0.2">
      <c r="A28" s="36" t="s">
        <v>373</v>
      </c>
      <c r="B28" s="36" t="s">
        <v>353</v>
      </c>
      <c r="C28" s="37" t="s">
        <v>140</v>
      </c>
      <c r="D28" s="38" t="s">
        <v>140</v>
      </c>
      <c r="E28" s="36" t="s">
        <v>91</v>
      </c>
    </row>
    <row r="29" spans="1:5" x14ac:dyDescent="0.2">
      <c r="A29" s="36" t="s">
        <v>385</v>
      </c>
      <c r="B29" s="36" t="s">
        <v>353</v>
      </c>
      <c r="C29" s="10">
        <v>2.5</v>
      </c>
      <c r="D29" s="11">
        <v>20.8</v>
      </c>
    </row>
    <row r="30" spans="1:5" x14ac:dyDescent="0.2">
      <c r="A30" s="21" t="s">
        <v>386</v>
      </c>
      <c r="B30" s="36" t="s">
        <v>353</v>
      </c>
      <c r="C30" s="10">
        <v>-1.2</v>
      </c>
      <c r="D30" s="11">
        <v>24.3</v>
      </c>
      <c r="E30" s="36"/>
    </row>
    <row r="31" spans="1:5" x14ac:dyDescent="0.2">
      <c r="A31" s="36" t="s">
        <v>374</v>
      </c>
      <c r="B31" s="36" t="s">
        <v>353</v>
      </c>
      <c r="C31" s="37" t="s">
        <v>140</v>
      </c>
      <c r="D31" s="38" t="s">
        <v>140</v>
      </c>
      <c r="E31" s="36" t="s">
        <v>375</v>
      </c>
    </row>
    <row r="32" spans="1:5" x14ac:dyDescent="0.2">
      <c r="A32" s="36" t="s">
        <v>376</v>
      </c>
      <c r="B32" s="36" t="s">
        <v>353</v>
      </c>
      <c r="C32" s="37">
        <v>7.3</v>
      </c>
      <c r="D32" s="38">
        <v>27.6</v>
      </c>
      <c r="E32" s="36" t="s">
        <v>387</v>
      </c>
    </row>
  </sheetData>
  <autoFilter ref="A1:E32"/>
  <phoneticPr fontId="4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ClimateData (Wang, 1961)</vt:lpstr>
      <vt:lpstr>Summary</vt:lpstr>
      <vt:lpstr>p36f</vt:lpstr>
      <vt:lpstr>p38f</vt:lpstr>
      <vt:lpstr>p54f</vt:lpstr>
      <vt:lpstr>p55f</vt:lpstr>
      <vt:lpstr>p56ff</vt:lpstr>
      <vt:lpstr>p76f</vt:lpstr>
      <vt:lpstr>p.81f-A</vt:lpstr>
      <vt:lpstr>p.81f-B</vt:lpstr>
      <vt:lpstr>p.81f-C</vt:lpstr>
      <vt:lpstr>p.81f-D</vt:lpstr>
      <vt:lpstr>p.106-A</vt:lpstr>
      <vt:lpstr>p.106-B</vt:lpstr>
      <vt:lpstr>114f-A</vt:lpstr>
      <vt:lpstr>114f-B</vt:lpstr>
      <vt:lpstr>114f-C</vt:lpstr>
      <vt:lpstr>p.141</vt:lpstr>
      <vt:lpstr>p.141tr</vt:lpstr>
      <vt:lpstr>p.142</vt:lpstr>
    </vt:vector>
  </TitlesOfParts>
  <Company>NRM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Bruder Grimm</dc:creator>
  <cp:lastModifiedBy>Cat Weazel</cp:lastModifiedBy>
  <dcterms:created xsi:type="dcterms:W3CDTF">2010-10-22T08:41:23Z</dcterms:created>
  <dcterms:modified xsi:type="dcterms:W3CDTF">2011-04-13T14:29:03Z</dcterms:modified>
</cp:coreProperties>
</file>